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収納課\5.個人ファイル\3716菊池\他市の給与計算表公開版\"/>
    </mc:Choice>
  </mc:AlternateContent>
  <bookViews>
    <workbookView xWindow="0" yWindow="0" windowWidth="20490" windowHeight="7560"/>
  </bookViews>
  <sheets>
    <sheet name="給与のみ " sheetId="3" r:id="rId1"/>
  </sheets>
  <definedNames>
    <definedName name="_xlnm.Print_Area" localSheetId="0">'給与のみ '!$A$1:$I$41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3" l="1"/>
  <c r="K17" i="3" s="1"/>
  <c r="K18" i="3" s="1"/>
  <c r="H14" i="3"/>
  <c r="H13" i="3"/>
  <c r="H12" i="3"/>
  <c r="H11" i="3"/>
  <c r="J17" i="3" l="1"/>
  <c r="J18" i="3" s="1"/>
  <c r="H17" i="3" s="1"/>
  <c r="H19" i="3" s="1"/>
  <c r="H20" i="3" s="1"/>
  <c r="H23" i="3" s="1"/>
</calcChain>
</file>

<file path=xl/sharedStrings.xml><?xml version="1.0" encoding="utf-8"?>
<sst xmlns="http://schemas.openxmlformats.org/spreadsheetml/2006/main" count="24" uniqueCount="24">
  <si>
    <t>項目</t>
    <rPh sb="0" eb="2">
      <t>コウモク</t>
    </rPh>
    <phoneticPr fontId="1"/>
  </si>
  <si>
    <t>計算額</t>
    <rPh sb="0" eb="2">
      <t>ケイサン</t>
    </rPh>
    <rPh sb="2" eb="3">
      <t>ガク</t>
    </rPh>
    <phoneticPr fontId="1"/>
  </si>
  <si>
    <t>国税徴収法第76条第1項の規定による差押禁止額</t>
    <rPh sb="0" eb="5">
      <t>コクゼイチョウシュウホウ</t>
    </rPh>
    <rPh sb="5" eb="6">
      <t>ダイ</t>
    </rPh>
    <rPh sb="8" eb="9">
      <t>ジョウ</t>
    </rPh>
    <rPh sb="9" eb="10">
      <t>ダイ</t>
    </rPh>
    <rPh sb="11" eb="12">
      <t>コウ</t>
    </rPh>
    <rPh sb="13" eb="15">
      <t>キテイ</t>
    </rPh>
    <rPh sb="18" eb="20">
      <t>サシオサエ</t>
    </rPh>
    <rPh sb="20" eb="22">
      <t>キンシ</t>
    </rPh>
    <rPh sb="22" eb="23">
      <t>ガク</t>
    </rPh>
    <phoneticPr fontId="1"/>
  </si>
  <si>
    <t>1号</t>
    <rPh sb="1" eb="2">
      <t>ゴウ</t>
    </rPh>
    <phoneticPr fontId="1"/>
  </si>
  <si>
    <t>2号</t>
    <rPh sb="1" eb="2">
      <t>ゴウ</t>
    </rPh>
    <phoneticPr fontId="1"/>
  </si>
  <si>
    <t>1号+2号＋3号+4号+5号</t>
    <rPh sb="1" eb="2">
      <t>ゴウ</t>
    </rPh>
    <rPh sb="4" eb="5">
      <t>ゴウ</t>
    </rPh>
    <rPh sb="7" eb="8">
      <t>ゴウ</t>
    </rPh>
    <rPh sb="10" eb="11">
      <t>ゴウ</t>
    </rPh>
    <rPh sb="13" eb="14">
      <t>ゴウ</t>
    </rPh>
    <phoneticPr fontId="1"/>
  </si>
  <si>
    <t>禁止額の計</t>
    <rPh sb="0" eb="2">
      <t>キンシ</t>
    </rPh>
    <rPh sb="2" eb="3">
      <t>ガク</t>
    </rPh>
    <rPh sb="4" eb="5">
      <t>ケイ</t>
    </rPh>
    <phoneticPr fontId="1"/>
  </si>
  <si>
    <t>5号</t>
    <rPh sb="1" eb="2">
      <t>ゴウ</t>
    </rPh>
    <phoneticPr fontId="1"/>
  </si>
  <si>
    <t>3号</t>
    <rPh sb="1" eb="2">
      <t>ゴウ</t>
    </rPh>
    <phoneticPr fontId="1"/>
  </si>
  <si>
    <t>4号</t>
    <rPh sb="1" eb="2">
      <t>ゴウ</t>
    </rPh>
    <phoneticPr fontId="1"/>
  </si>
  <si>
    <t>給与等の差押金額計算書（通常計算）</t>
    <rPh sb="0" eb="2">
      <t>キュウヨ</t>
    </rPh>
    <rPh sb="2" eb="3">
      <t>トウ</t>
    </rPh>
    <rPh sb="4" eb="6">
      <t>サシオサエ</t>
    </rPh>
    <rPh sb="6" eb="8">
      <t>キンガク</t>
    </rPh>
    <rPh sb="8" eb="11">
      <t>ケイサンショ</t>
    </rPh>
    <rPh sb="12" eb="14">
      <t>ツウジョウ</t>
    </rPh>
    <rPh sb="14" eb="16">
      <t>ケイサン</t>
    </rPh>
    <phoneticPr fontId="1"/>
  </si>
  <si>
    <t>給与等支給額（総支給額）</t>
    <rPh sb="0" eb="2">
      <t>キュウヨ</t>
    </rPh>
    <rPh sb="2" eb="3">
      <t>トウ</t>
    </rPh>
    <rPh sb="3" eb="6">
      <t>シキュウガク</t>
    </rPh>
    <rPh sb="7" eb="8">
      <t>ソウ</t>
    </rPh>
    <rPh sb="8" eb="11">
      <t>シキュウガク</t>
    </rPh>
    <phoneticPr fontId="1"/>
  </si>
  <si>
    <t>源泉所得税額</t>
    <rPh sb="0" eb="5">
      <t>ゲンセンショトクゼイ</t>
    </rPh>
    <rPh sb="5" eb="6">
      <t>ガク</t>
    </rPh>
    <phoneticPr fontId="1"/>
  </si>
  <si>
    <t>国税徴収法施行令第34条の
金額（生計維持費用）※3</t>
    <rPh sb="0" eb="5">
      <t>コクゼイチョウシュウホウ</t>
    </rPh>
    <rPh sb="5" eb="8">
      <t>セコウレイ</t>
    </rPh>
    <rPh sb="8" eb="9">
      <t>ダイ</t>
    </rPh>
    <rPh sb="11" eb="12">
      <t>ジョウ</t>
    </rPh>
    <rPh sb="14" eb="16">
      <t>キンガク</t>
    </rPh>
    <rPh sb="17" eb="19">
      <t>セイケイ</t>
    </rPh>
    <rPh sb="19" eb="21">
      <t>イジ</t>
    </rPh>
    <rPh sb="21" eb="23">
      <t>ヒヨウ</t>
    </rPh>
    <phoneticPr fontId="1"/>
  </si>
  <si>
    <t>伊勢崎市への入金額</t>
    <rPh sb="0" eb="3">
      <t>イセサキ</t>
    </rPh>
    <rPh sb="3" eb="4">
      <t>シ</t>
    </rPh>
    <rPh sb="6" eb="8">
      <t>ニュウキン</t>
    </rPh>
    <rPh sb="8" eb="9">
      <t>ガク</t>
    </rPh>
    <phoneticPr fontId="1"/>
  </si>
  <si>
    <t>振込手数料　※5</t>
    <rPh sb="0" eb="5">
      <t>フリコミテスウリョウ</t>
    </rPh>
    <phoneticPr fontId="1"/>
  </si>
  <si>
    <t>実際の金額・人数</t>
    <rPh sb="0" eb="2">
      <t>ジッサイ</t>
    </rPh>
    <rPh sb="3" eb="5">
      <t>キンガク</t>
    </rPh>
    <rPh sb="6" eb="8">
      <t>ニンズウ</t>
    </rPh>
    <phoneticPr fontId="1"/>
  </si>
  <si>
    <t>住民税額（特別徴収税額）</t>
    <rPh sb="0" eb="3">
      <t>ジュウミンゼイ</t>
    </rPh>
    <rPh sb="3" eb="4">
      <t>ガク</t>
    </rPh>
    <rPh sb="5" eb="7">
      <t>トクベツ</t>
    </rPh>
    <rPh sb="7" eb="9">
      <t>チョウシュウ</t>
    </rPh>
    <rPh sb="9" eb="11">
      <t>ゼイガク</t>
    </rPh>
    <phoneticPr fontId="1"/>
  </si>
  <si>
    <t>【（総支給額）-（1号+2号+3号+4号）】×20/100
ただし、4号×2の金額を限度とする。</t>
    <rPh sb="2" eb="6">
      <t>ソウシキュウガク</t>
    </rPh>
    <rPh sb="10" eb="11">
      <t>ゴウ</t>
    </rPh>
    <rPh sb="13" eb="14">
      <t>ゴウ</t>
    </rPh>
    <rPh sb="16" eb="17">
      <t>ゴウ</t>
    </rPh>
    <rPh sb="19" eb="20">
      <t>ゴウ</t>
    </rPh>
    <rPh sb="35" eb="36">
      <t>ゴウ</t>
    </rPh>
    <rPh sb="39" eb="41">
      <t>キンガク</t>
    </rPh>
    <rPh sb="42" eb="44">
      <t>ゲンド</t>
    </rPh>
    <phoneticPr fontId="1"/>
  </si>
  <si>
    <t>社会保険料及び雇用保険料　※2</t>
    <rPh sb="0" eb="2">
      <t>シャカイ</t>
    </rPh>
    <rPh sb="2" eb="5">
      <t>ホケンリョウ</t>
    </rPh>
    <rPh sb="5" eb="6">
      <t>オヨ</t>
    </rPh>
    <rPh sb="7" eb="9">
      <t>コヨウ</t>
    </rPh>
    <rPh sb="9" eb="11">
      <t>ホケン</t>
    </rPh>
    <rPh sb="11" eb="12">
      <t>リョウ</t>
    </rPh>
    <phoneticPr fontId="1"/>
  </si>
  <si>
    <t>差押可能額（総支給額  － 差押禁止額） ※4</t>
    <rPh sb="0" eb="2">
      <t>サシオサエ</t>
    </rPh>
    <rPh sb="2" eb="5">
      <t>カノウガク</t>
    </rPh>
    <rPh sb="6" eb="7">
      <t>ソウ</t>
    </rPh>
    <rPh sb="7" eb="10">
      <t>シキュウガク</t>
    </rPh>
    <rPh sb="14" eb="16">
      <t>サシオサエ</t>
    </rPh>
    <rPh sb="16" eb="18">
      <t>キンシ</t>
    </rPh>
    <rPh sb="18" eb="19">
      <t>ガク</t>
    </rPh>
    <phoneticPr fontId="1"/>
  </si>
  <si>
    <t>滞納者含む
生計同一親族数</t>
    <rPh sb="0" eb="3">
      <t>タイノウシャ</t>
    </rPh>
    <rPh sb="3" eb="4">
      <t>フク</t>
    </rPh>
    <rPh sb="6" eb="8">
      <t>セイケイ</t>
    </rPh>
    <rPh sb="8" eb="10">
      <t>ドウイツ</t>
    </rPh>
    <rPh sb="10" eb="12">
      <t>シンゾク</t>
    </rPh>
    <rPh sb="12" eb="13">
      <t>スウ</t>
    </rPh>
    <phoneticPr fontId="1"/>
  </si>
  <si>
    <t>　滞納者の給与等のうち、国税徴収法第76条第1項の規定により差押えが禁止される部分がありますので、次の方法によって伊勢崎市へ入金する金額を求めてください。入金額は「実際の金額・人数」の緑色に塗られた部分を入力することで自動計算されます。伊勢崎市への入金額の欄に表示された金額（黄色に塗られた部分の金額）を入金してください。※1</t>
    <rPh sb="1" eb="4">
      <t>タイノウシャ</t>
    </rPh>
    <rPh sb="5" eb="7">
      <t>キュウヨ</t>
    </rPh>
    <rPh sb="7" eb="8">
      <t>トウ</t>
    </rPh>
    <rPh sb="12" eb="14">
      <t>コクゼイ</t>
    </rPh>
    <rPh sb="14" eb="16">
      <t>チョウシュウ</t>
    </rPh>
    <rPh sb="16" eb="17">
      <t>ホウ</t>
    </rPh>
    <rPh sb="17" eb="18">
      <t>ダイ</t>
    </rPh>
    <rPh sb="20" eb="21">
      <t>ジョウ</t>
    </rPh>
    <rPh sb="21" eb="22">
      <t>ダイ</t>
    </rPh>
    <rPh sb="23" eb="24">
      <t>コウ</t>
    </rPh>
    <rPh sb="25" eb="27">
      <t>キテイ</t>
    </rPh>
    <rPh sb="57" eb="61">
      <t>イセサキシ</t>
    </rPh>
    <rPh sb="62" eb="64">
      <t>ニュウキン</t>
    </rPh>
    <rPh sb="77" eb="79">
      <t>ニュウキン</t>
    </rPh>
    <rPh sb="79" eb="80">
      <t>ガク</t>
    </rPh>
    <rPh sb="88" eb="90">
      <t>ニンズウ</t>
    </rPh>
    <rPh sb="92" eb="94">
      <t>ミドリイロ</t>
    </rPh>
    <rPh sb="95" eb="96">
      <t>ヌ</t>
    </rPh>
    <rPh sb="99" eb="101">
      <t>ブブン</t>
    </rPh>
    <rPh sb="124" eb="126">
      <t>ニュウキン</t>
    </rPh>
    <rPh sb="126" eb="127">
      <t>ガク</t>
    </rPh>
    <rPh sb="128" eb="129">
      <t>ラン</t>
    </rPh>
    <rPh sb="130" eb="132">
      <t>ヒョウジ</t>
    </rPh>
    <rPh sb="135" eb="137">
      <t>キンガク</t>
    </rPh>
    <rPh sb="138" eb="140">
      <t>キイロ</t>
    </rPh>
    <rPh sb="141" eb="142">
      <t>ヌ</t>
    </rPh>
    <rPh sb="145" eb="147">
      <t>ブブン</t>
    </rPh>
    <rPh sb="148" eb="150">
      <t>キンガク</t>
    </rPh>
    <rPh sb="152" eb="154">
      <t>ニュウキン</t>
    </rPh>
    <phoneticPr fontId="1"/>
  </si>
  <si>
    <t>【注意事項】
※1　該当者の承諾や生活状況等に応じて、差押金額の算定が通常と異なる場合があります。
　　  取立てについて本市から別に指示がある場合はその指示に従ってください。
※2　健康保険・厚生年金保険・介護保険・雇用保険等の合算額をご入力ください。
※3　人数と金額は別途債権差押通知書に同封し送付する差押金額計算書からご確認ください。
※4　取立ての履行状況確認のため、差押可能額が0円であった月は、その旨を電話等でご連絡ください。
※5　指定口座に送金する場合にご入力ください。歳計外領収書（納付書）による支払いの場合、
　　   振込手数料は掛かりませんから0をご入力ください。</t>
    <rPh sb="1" eb="5">
      <t>チュウイジコウ</t>
    </rPh>
    <rPh sb="14" eb="16">
      <t>ショウダク</t>
    </rPh>
    <rPh sb="23" eb="24">
      <t>オウ</t>
    </rPh>
    <rPh sb="54" eb="56">
      <t>トリタテ</t>
    </rPh>
    <rPh sb="105" eb="107">
      <t>カイゴ</t>
    </rPh>
    <rPh sb="107" eb="109">
      <t>ホケン</t>
    </rPh>
    <rPh sb="133" eb="135">
      <t>ニンズウ</t>
    </rPh>
    <rPh sb="136" eb="138">
      <t>キンガク</t>
    </rPh>
    <rPh sb="160" eb="162">
      <t>ケイサン</t>
    </rPh>
    <rPh sb="166" eb="168">
      <t>カクニン</t>
    </rPh>
    <rPh sb="178" eb="180">
      <t>トリタテ</t>
    </rPh>
    <rPh sb="182" eb="186">
      <t>リコウジョウキョウ</t>
    </rPh>
    <rPh sb="186" eb="188">
      <t>カクニン</t>
    </rPh>
    <rPh sb="192" eb="194">
      <t>サシオサエ</t>
    </rPh>
    <rPh sb="194" eb="197">
      <t>カノウガク</t>
    </rPh>
    <rPh sb="199" eb="200">
      <t>エン</t>
    </rPh>
    <rPh sb="204" eb="205">
      <t>ツキ</t>
    </rPh>
    <rPh sb="209" eb="210">
      <t>ムネ</t>
    </rPh>
    <rPh sb="211" eb="213">
      <t>デンワ</t>
    </rPh>
    <rPh sb="213" eb="214">
      <t>トウ</t>
    </rPh>
    <rPh sb="216" eb="218">
      <t>レンラク</t>
    </rPh>
    <rPh sb="228" eb="230">
      <t>シテイ</t>
    </rPh>
    <rPh sb="230" eb="232">
      <t>コウザ</t>
    </rPh>
    <rPh sb="233" eb="235">
      <t>ソウキン</t>
    </rPh>
    <rPh sb="237" eb="239">
      <t>バアイ</t>
    </rPh>
    <rPh sb="241" eb="243">
      <t>ニュウリョク</t>
    </rPh>
    <rPh sb="275" eb="280">
      <t>フリコミテスウリョウ</t>
    </rPh>
    <rPh sb="281" eb="282">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</si>
</sst>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人&quot;"/>
    <numFmt numFmtId="177" formatCode="#,##0_ "/>
    <numFmt numFmtId="178" formatCode="#,##0_);[Red]\(#,##0\)"/>
    <numFmt numFmtId="179" formatCode="#,##0_ ;[Red]\-#,##0\ "/>
    <numFmt numFmtId="180" formatCode="#,##0&quot;円&quot;"/>
  </numFmts>
  <fonts count="9" x14ac:knownFonts="1">
    <font>
      <sz val="11"/>
      <color theme="1"/>
      <name val="游ゴシック"/>
      <family val="2"/>
      <charset val="128"/>
      <scheme val="minor"/>
    </font>
    <font>
      <sz val="6"/>
      <name val="游ゴシック"/>
      <family val="2"/>
      <charset val="128"/>
      <scheme val="minor"/>
    </font>
    <font>
      <sz val="11"/>
      <color theme="1"/>
      <name val="HGP創英角ｺﾞｼｯｸUB"/>
      <family val="3"/>
      <charset val="128"/>
    </font>
    <font>
      <sz val="11"/>
      <color theme="1"/>
      <name val="游明朝"/>
      <family val="1"/>
      <charset val="128"/>
    </font>
    <font>
      <sz val="9"/>
      <color theme="1"/>
      <name val="游明朝"/>
      <family val="1"/>
      <charset val="128"/>
    </font>
    <font>
      <sz val="14"/>
      <color theme="1"/>
      <name val="游明朝"/>
      <family val="1"/>
      <charset val="128"/>
    </font>
    <font>
      <sz val="10"/>
      <color theme="1"/>
      <name val="游明朝"/>
      <family val="1"/>
      <charset val="128"/>
    </font>
    <font>
      <sz val="6"/>
      <color theme="1"/>
      <name val="游明朝"/>
      <family val="1"/>
      <charset val="128"/>
    </font>
    <font>
      <sz val="7"/>
      <color theme="1"/>
      <name val="游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24">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diagonalUp="1">
      <left style="hair">
        <color auto="1"/>
      </left>
      <right style="hair">
        <color auto="1"/>
      </right>
      <top style="hair">
        <color auto="1"/>
      </top>
      <bottom style="hair">
        <color auto="1"/>
      </bottom>
      <diagonal style="hair">
        <color auto="1"/>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diagonalUp="1">
      <left style="hair">
        <color auto="1"/>
      </left>
      <right style="hair">
        <color auto="1"/>
      </right>
      <top style="hair">
        <color auto="1"/>
      </top>
      <bottom/>
      <diagonal style="hair">
        <color auto="1"/>
      </diagonal>
    </border>
    <border diagonalUp="1">
      <left style="hair">
        <color auto="1"/>
      </left>
      <right style="thin">
        <color auto="1"/>
      </right>
      <top style="hair">
        <color auto="1"/>
      </top>
      <bottom/>
      <diagonal style="hair">
        <color auto="1"/>
      </diagonal>
    </border>
    <border>
      <left style="medium">
        <color auto="1"/>
      </left>
      <right/>
      <top style="medium">
        <color auto="1"/>
      </top>
      <bottom style="medium">
        <color auto="1"/>
      </bottom>
      <diagonal/>
    </border>
    <border>
      <left/>
      <right/>
      <top style="medium">
        <color auto="1"/>
      </top>
      <bottom style="medium">
        <color auto="1"/>
      </bottom>
      <diagonal/>
    </border>
    <border>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right/>
      <top style="thin">
        <color auto="1"/>
      </top>
      <bottom style="medium">
        <color auto="1"/>
      </bottom>
      <diagonal/>
    </border>
    <border>
      <left style="hair">
        <color auto="1"/>
      </left>
      <right style="hair">
        <color auto="1"/>
      </right>
      <top/>
      <bottom style="hair">
        <color auto="1"/>
      </bottom>
      <diagonal/>
    </border>
  </borders>
  <cellStyleXfs count="1">
    <xf numFmtId="0" fontId="0" fillId="0" borderId="0">
      <alignment vertical="center"/>
    </xf>
  </cellStyleXfs>
  <cellXfs count="51">
    <xf numFmtId="0" fontId="0" fillId="0" borderId="0" xfId="0">
      <alignment vertical="center"/>
    </xf>
    <xf numFmtId="0" fontId="3" fillId="0" borderId="0" xfId="0" applyFont="1">
      <alignment vertical="center"/>
    </xf>
    <xf numFmtId="0" fontId="3" fillId="0" borderId="5" xfId="0" applyFont="1" applyBorder="1">
      <alignment vertical="center"/>
    </xf>
    <xf numFmtId="0" fontId="3" fillId="0" borderId="5" xfId="0" applyFont="1" applyBorder="1" applyAlignment="1">
      <alignment vertical="center"/>
    </xf>
    <xf numFmtId="178" fontId="3" fillId="0" borderId="0" xfId="0" applyNumberFormat="1" applyFont="1">
      <alignment vertical="center"/>
    </xf>
    <xf numFmtId="179" fontId="3" fillId="0" borderId="0" xfId="0" applyNumberFormat="1" applyFont="1">
      <alignment vertical="center"/>
    </xf>
    <xf numFmtId="0" fontId="3" fillId="0" borderId="5" xfId="0" applyFont="1" applyFill="1" applyBorder="1" applyAlignment="1">
      <alignment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178" fontId="3" fillId="2" borderId="5" xfId="0" applyNumberFormat="1" applyFont="1" applyFill="1" applyBorder="1" applyAlignment="1" applyProtection="1">
      <alignment horizontal="right" vertical="center"/>
      <protection locked="0"/>
    </xf>
    <xf numFmtId="179" fontId="3" fillId="0" borderId="5" xfId="0" applyNumberFormat="1" applyFont="1" applyBorder="1" applyAlignment="1">
      <alignment horizontal="right" vertical="center"/>
    </xf>
    <xf numFmtId="179" fontId="3" fillId="0" borderId="6" xfId="0" applyNumberFormat="1" applyFont="1" applyBorder="1" applyAlignment="1">
      <alignment horizontal="right" vertical="center"/>
    </xf>
    <xf numFmtId="0" fontId="5" fillId="0" borderId="0" xfId="0" applyFont="1" applyAlignment="1">
      <alignment horizontal="center" vertical="center"/>
    </xf>
    <xf numFmtId="0" fontId="3" fillId="0" borderId="0" xfId="0" applyFont="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178" fontId="3" fillId="0" borderId="2" xfId="0" applyNumberFormat="1" applyFont="1" applyFill="1" applyBorder="1" applyAlignment="1">
      <alignment horizontal="center" vertical="center"/>
    </xf>
    <xf numFmtId="178" fontId="3" fillId="0" borderId="5" xfId="0" applyNumberFormat="1" applyFont="1" applyFill="1" applyBorder="1" applyAlignment="1">
      <alignment horizontal="center" vertical="center"/>
    </xf>
    <xf numFmtId="179" fontId="3" fillId="0" borderId="2" xfId="0" applyNumberFormat="1" applyFont="1" applyBorder="1" applyAlignment="1">
      <alignment horizontal="center" vertical="center"/>
    </xf>
    <xf numFmtId="179" fontId="3" fillId="0" borderId="3" xfId="0" applyNumberFormat="1" applyFont="1" applyBorder="1" applyAlignment="1">
      <alignment horizontal="center" vertical="center"/>
    </xf>
    <xf numFmtId="179" fontId="3" fillId="0" borderId="5" xfId="0" applyNumberFormat="1" applyFont="1" applyBorder="1" applyAlignment="1">
      <alignment horizontal="center" vertical="center"/>
    </xf>
    <xf numFmtId="179" fontId="3" fillId="0" borderId="6" xfId="0" applyNumberFormat="1" applyFont="1" applyBorder="1" applyAlignment="1">
      <alignment horizontal="center" vertical="center"/>
    </xf>
    <xf numFmtId="0" fontId="3" fillId="0" borderId="5" xfId="0" applyFont="1" applyBorder="1" applyAlignment="1">
      <alignment horizontal="left" vertical="center"/>
    </xf>
    <xf numFmtId="0" fontId="7" fillId="0" borderId="5" xfId="0" applyFont="1" applyBorder="1" applyAlignment="1">
      <alignment horizontal="left" vertical="center" wrapText="1"/>
    </xf>
    <xf numFmtId="0" fontId="7" fillId="0" borderId="5" xfId="0" applyFont="1" applyBorder="1" applyAlignment="1">
      <alignment horizontal="left" vertical="center"/>
    </xf>
    <xf numFmtId="178" fontId="3" fillId="0" borderId="10" xfId="0" applyNumberFormat="1" applyFont="1" applyBorder="1" applyAlignment="1">
      <alignment horizontal="center" vertical="center"/>
    </xf>
    <xf numFmtId="0" fontId="4" fillId="0" borderId="4" xfId="0" applyFont="1" applyBorder="1" applyAlignment="1">
      <alignment horizontal="left" vertical="center" wrapText="1"/>
    </xf>
    <xf numFmtId="0" fontId="3" fillId="0" borderId="5" xfId="0" applyFont="1" applyBorder="1" applyAlignment="1">
      <alignment horizontal="left" vertical="center" shrinkToFit="1"/>
    </xf>
    <xf numFmtId="0" fontId="3" fillId="0" borderId="5" xfId="0" applyFont="1" applyBorder="1" applyAlignment="1">
      <alignment horizontal="left" vertical="center" wrapText="1"/>
    </xf>
    <xf numFmtId="178" fontId="8" fillId="0" borderId="14" xfId="0" applyNumberFormat="1" applyFont="1" applyFill="1" applyBorder="1" applyAlignment="1">
      <alignment horizontal="left" vertical="center" wrapText="1" shrinkToFit="1"/>
    </xf>
    <xf numFmtId="178" fontId="8" fillId="0" borderId="23" xfId="0" applyNumberFormat="1" applyFont="1" applyFill="1" applyBorder="1" applyAlignment="1">
      <alignment horizontal="left" vertical="center" shrinkToFit="1"/>
    </xf>
    <xf numFmtId="176" fontId="3" fillId="2" borderId="14" xfId="0" applyNumberFormat="1" applyFont="1" applyFill="1" applyBorder="1" applyAlignment="1" applyProtection="1">
      <alignment horizontal="center" vertical="center"/>
      <protection locked="0"/>
    </xf>
    <xf numFmtId="176" fontId="3" fillId="2" borderId="23" xfId="0" applyNumberFormat="1" applyFont="1" applyFill="1" applyBorder="1" applyAlignment="1" applyProtection="1">
      <alignment horizontal="center" vertical="center"/>
      <protection locked="0"/>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177" fontId="3" fillId="0" borderId="5" xfId="0" applyNumberFormat="1" applyFont="1" applyBorder="1" applyAlignment="1">
      <alignment horizontal="right" vertical="center"/>
    </xf>
    <xf numFmtId="177" fontId="3" fillId="0" borderId="6" xfId="0" applyNumberFormat="1" applyFont="1" applyBorder="1" applyAlignment="1">
      <alignment horizontal="right" vertical="center"/>
    </xf>
    <xf numFmtId="0" fontId="6" fillId="0" borderId="0" xfId="0" applyFont="1" applyBorder="1" applyAlignment="1">
      <alignment horizontal="left" vertical="top"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178" fontId="3" fillId="2" borderId="14" xfId="0" applyNumberFormat="1" applyFont="1" applyFill="1" applyBorder="1" applyAlignment="1" applyProtection="1">
      <alignment horizontal="center" vertical="center"/>
      <protection locked="0"/>
    </xf>
    <xf numFmtId="179" fontId="3" fillId="0" borderId="15" xfId="0" applyNumberFormat="1" applyFont="1" applyBorder="1" applyAlignment="1">
      <alignment horizontal="center" vertical="center"/>
    </xf>
    <xf numFmtId="179" fontId="3" fillId="0" borderId="16" xfId="0" applyNumberFormat="1" applyFont="1" applyBorder="1" applyAlignment="1">
      <alignment horizontal="center" vertical="center"/>
    </xf>
    <xf numFmtId="0" fontId="2" fillId="0" borderId="22"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180" fontId="2" fillId="3" borderId="20" xfId="0" applyNumberFormat="1" applyFont="1" applyFill="1" applyBorder="1" applyAlignment="1">
      <alignment horizontal="center" vertical="center"/>
    </xf>
    <xf numFmtId="180" fontId="2" fillId="3" borderId="21"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314325</xdr:colOff>
      <xdr:row>37</xdr:row>
      <xdr:rowOff>142875</xdr:rowOff>
    </xdr:from>
    <xdr:to>
      <xdr:col>8</xdr:col>
      <xdr:colOff>590550</xdr:colOff>
      <xdr:row>40</xdr:row>
      <xdr:rowOff>133350</xdr:rowOff>
    </xdr:to>
    <xdr:sp macro="" textlink="">
      <xdr:nvSpPr>
        <xdr:cNvPr id="2" name="テキスト ボックス 1"/>
        <xdr:cNvSpPr txBox="1"/>
      </xdr:nvSpPr>
      <xdr:spPr>
        <a:xfrm>
          <a:off x="3743325" y="8667750"/>
          <a:ext cx="2333625"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伊勢崎市役所　財政部収納課</a:t>
          </a:r>
          <a:endParaRPr kumimoji="1" lang="en-US" altLang="ja-JP" sz="1100"/>
        </a:p>
        <a:p>
          <a:r>
            <a:rPr kumimoji="1" lang="ja-JP" altLang="en-US" sz="1100"/>
            <a:t>電話番号：</a:t>
          </a:r>
          <a:r>
            <a:rPr kumimoji="1" lang="en-US" altLang="ja-JP" sz="1100"/>
            <a:t>0270-27-2723</a:t>
          </a:r>
          <a:r>
            <a:rPr kumimoji="1" lang="ja-JP" altLang="en-US" sz="1100"/>
            <a:t>（直通）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abSelected="1" view="pageBreakPreview" topLeftCell="A7" zoomScaleNormal="80" zoomScaleSheetLayoutView="100" workbookViewId="0">
      <selection activeCell="K8" sqref="K8"/>
    </sheetView>
  </sheetViews>
  <sheetFormatPr defaultRowHeight="18" x14ac:dyDescent="0.4"/>
  <cols>
    <col min="1" max="5" width="9" style="1"/>
    <col min="6" max="7" width="9" style="4"/>
    <col min="8" max="9" width="9" style="5"/>
    <col min="10" max="16384" width="9" style="1"/>
  </cols>
  <sheetData>
    <row r="1" spans="1:9" x14ac:dyDescent="0.4">
      <c r="A1" s="12" t="s">
        <v>10</v>
      </c>
      <c r="B1" s="12"/>
      <c r="C1" s="12"/>
      <c r="D1" s="12"/>
      <c r="E1" s="12"/>
      <c r="F1" s="12"/>
      <c r="G1" s="12"/>
      <c r="H1" s="12"/>
      <c r="I1" s="12"/>
    </row>
    <row r="2" spans="1:9" x14ac:dyDescent="0.4">
      <c r="A2" s="12"/>
      <c r="B2" s="12"/>
      <c r="C2" s="12"/>
      <c r="D2" s="12"/>
      <c r="E2" s="12"/>
      <c r="F2" s="12"/>
      <c r="G2" s="12"/>
      <c r="H2" s="12"/>
      <c r="I2" s="12"/>
    </row>
    <row r="4" spans="1:9" ht="18.75" customHeight="1" x14ac:dyDescent="0.4">
      <c r="A4" s="13" t="s">
        <v>22</v>
      </c>
      <c r="B4" s="13"/>
      <c r="C4" s="13"/>
      <c r="D4" s="13"/>
      <c r="E4" s="13"/>
      <c r="F4" s="13"/>
      <c r="G4" s="13"/>
      <c r="H4" s="13"/>
      <c r="I4" s="13"/>
    </row>
    <row r="5" spans="1:9" x14ac:dyDescent="0.4">
      <c r="A5" s="13"/>
      <c r="B5" s="13"/>
      <c r="C5" s="13"/>
      <c r="D5" s="13"/>
      <c r="E5" s="13"/>
      <c r="F5" s="13"/>
      <c r="G5" s="13"/>
      <c r="H5" s="13"/>
      <c r="I5" s="13"/>
    </row>
    <row r="6" spans="1:9" x14ac:dyDescent="0.4">
      <c r="A6" s="13"/>
      <c r="B6" s="13"/>
      <c r="C6" s="13"/>
      <c r="D6" s="13"/>
      <c r="E6" s="13"/>
      <c r="F6" s="13"/>
      <c r="G6" s="13"/>
      <c r="H6" s="13"/>
      <c r="I6" s="13"/>
    </row>
    <row r="7" spans="1:9" x14ac:dyDescent="0.4">
      <c r="A7" s="13"/>
      <c r="B7" s="13"/>
      <c r="C7" s="13"/>
      <c r="D7" s="13"/>
      <c r="E7" s="13"/>
      <c r="F7" s="13"/>
      <c r="G7" s="13"/>
      <c r="H7" s="13"/>
      <c r="I7" s="13"/>
    </row>
    <row r="9" spans="1:9" x14ac:dyDescent="0.4">
      <c r="A9" s="14" t="s">
        <v>0</v>
      </c>
      <c r="B9" s="15"/>
      <c r="C9" s="15"/>
      <c r="D9" s="15"/>
      <c r="E9" s="15"/>
      <c r="F9" s="16" t="s">
        <v>16</v>
      </c>
      <c r="G9" s="16"/>
      <c r="H9" s="18" t="s">
        <v>1</v>
      </c>
      <c r="I9" s="19"/>
    </row>
    <row r="10" spans="1:9" x14ac:dyDescent="0.4">
      <c r="A10" s="7"/>
      <c r="B10" s="8"/>
      <c r="C10" s="8"/>
      <c r="D10" s="8"/>
      <c r="E10" s="8"/>
      <c r="F10" s="17"/>
      <c r="G10" s="17"/>
      <c r="H10" s="20"/>
      <c r="I10" s="21"/>
    </row>
    <row r="11" spans="1:9" x14ac:dyDescent="0.4">
      <c r="A11" s="7" t="s">
        <v>11</v>
      </c>
      <c r="B11" s="8"/>
      <c r="C11" s="8"/>
      <c r="D11" s="8"/>
      <c r="E11" s="8"/>
      <c r="F11" s="9"/>
      <c r="G11" s="9"/>
      <c r="H11" s="10">
        <f>ROUNDDOWN(F11,-3)</f>
        <v>0</v>
      </c>
      <c r="I11" s="11"/>
    </row>
    <row r="12" spans="1:9" ht="18.75" customHeight="1" x14ac:dyDescent="0.4">
      <c r="A12" s="26" t="s">
        <v>2</v>
      </c>
      <c r="B12" s="2" t="s">
        <v>3</v>
      </c>
      <c r="C12" s="22" t="s">
        <v>12</v>
      </c>
      <c r="D12" s="22"/>
      <c r="E12" s="22"/>
      <c r="F12" s="9"/>
      <c r="G12" s="9"/>
      <c r="H12" s="10">
        <f>ROUNDUP(F12,-3)</f>
        <v>0</v>
      </c>
      <c r="I12" s="11"/>
    </row>
    <row r="13" spans="1:9" x14ac:dyDescent="0.4">
      <c r="A13" s="26"/>
      <c r="B13" s="2" t="s">
        <v>4</v>
      </c>
      <c r="C13" s="22" t="s">
        <v>17</v>
      </c>
      <c r="D13" s="22"/>
      <c r="E13" s="22"/>
      <c r="F13" s="9"/>
      <c r="G13" s="9"/>
      <c r="H13" s="10">
        <f>ROUNDUP(F13,-3)</f>
        <v>0</v>
      </c>
      <c r="I13" s="11"/>
    </row>
    <row r="14" spans="1:9" x14ac:dyDescent="0.4">
      <c r="A14" s="26"/>
      <c r="B14" s="3" t="s">
        <v>8</v>
      </c>
      <c r="C14" s="27" t="s">
        <v>19</v>
      </c>
      <c r="D14" s="27"/>
      <c r="E14" s="27"/>
      <c r="F14" s="9"/>
      <c r="G14" s="9"/>
      <c r="H14" s="10">
        <f>ROUNDUP(F14,-3)</f>
        <v>0</v>
      </c>
      <c r="I14" s="11"/>
    </row>
    <row r="15" spans="1:9" x14ac:dyDescent="0.4">
      <c r="A15" s="26"/>
      <c r="B15" s="22" t="s">
        <v>9</v>
      </c>
      <c r="C15" s="28" t="s">
        <v>13</v>
      </c>
      <c r="D15" s="28"/>
      <c r="E15" s="28"/>
      <c r="F15" s="29" t="s">
        <v>21</v>
      </c>
      <c r="G15" s="31"/>
      <c r="H15" s="10" t="str">
        <f>IF(G15="","",(G15-1)*45000+100000)</f>
        <v/>
      </c>
      <c r="I15" s="11"/>
    </row>
    <row r="16" spans="1:9" ht="18.75" customHeight="1" x14ac:dyDescent="0.4">
      <c r="A16" s="26"/>
      <c r="B16" s="22"/>
      <c r="C16" s="28"/>
      <c r="D16" s="28"/>
      <c r="E16" s="28"/>
      <c r="F16" s="30"/>
      <c r="G16" s="32"/>
      <c r="H16" s="10"/>
      <c r="I16" s="11"/>
    </row>
    <row r="17" spans="1:11" ht="18" customHeight="1" x14ac:dyDescent="0.4">
      <c r="A17" s="26"/>
      <c r="B17" s="22" t="s">
        <v>7</v>
      </c>
      <c r="C17" s="23" t="s">
        <v>18</v>
      </c>
      <c r="D17" s="24"/>
      <c r="E17" s="24"/>
      <c r="F17" s="25"/>
      <c r="G17" s="25"/>
      <c r="H17" s="10" t="e">
        <f>MIN(J18,K18)</f>
        <v>#VALUE!</v>
      </c>
      <c r="I17" s="11"/>
      <c r="J17" s="1" t="e">
        <f>(H11-H12-H13-H14-H15)*20%</f>
        <v>#VALUE!</v>
      </c>
      <c r="K17" s="1" t="e">
        <f>H15*2</f>
        <v>#VALUE!</v>
      </c>
    </row>
    <row r="18" spans="1:11" x14ac:dyDescent="0.4">
      <c r="A18" s="26"/>
      <c r="B18" s="22"/>
      <c r="C18" s="24"/>
      <c r="D18" s="24"/>
      <c r="E18" s="24"/>
      <c r="F18" s="25"/>
      <c r="G18" s="25"/>
      <c r="H18" s="10"/>
      <c r="I18" s="11"/>
      <c r="J18" s="1" t="e">
        <f>ROUNDUP(J17,-3)</f>
        <v>#VALUE!</v>
      </c>
      <c r="K18" s="1" t="e">
        <f>ROUNDUP(K17,-3)</f>
        <v>#VALUE!</v>
      </c>
    </row>
    <row r="19" spans="1:11" x14ac:dyDescent="0.4">
      <c r="A19" s="26"/>
      <c r="B19" s="6" t="s">
        <v>6</v>
      </c>
      <c r="C19" s="22" t="s">
        <v>5</v>
      </c>
      <c r="D19" s="22"/>
      <c r="E19" s="22"/>
      <c r="F19" s="25"/>
      <c r="G19" s="25"/>
      <c r="H19" s="10" t="e">
        <f>IF(H17&lt;=0,SUM(H12:I16),SUM(H12:I18))</f>
        <v>#VALUE!</v>
      </c>
      <c r="I19" s="11"/>
    </row>
    <row r="20" spans="1:11" ht="18.75" customHeight="1" x14ac:dyDescent="0.4">
      <c r="A20" s="33" t="s">
        <v>20</v>
      </c>
      <c r="B20" s="34"/>
      <c r="C20" s="34"/>
      <c r="D20" s="34"/>
      <c r="E20" s="35"/>
      <c r="F20" s="25"/>
      <c r="G20" s="25"/>
      <c r="H20" s="36" t="e">
        <f>IF(H11-H19&lt;=0,"0",H11-H19)</f>
        <v>#VALUE!</v>
      </c>
      <c r="I20" s="37"/>
    </row>
    <row r="21" spans="1:11" ht="18.75" customHeight="1" x14ac:dyDescent="0.4">
      <c r="A21" s="39" t="s">
        <v>15</v>
      </c>
      <c r="B21" s="40"/>
      <c r="C21" s="40"/>
      <c r="D21" s="40"/>
      <c r="E21" s="41"/>
      <c r="F21" s="42"/>
      <c r="G21" s="42"/>
      <c r="H21" s="43"/>
      <c r="I21" s="44"/>
    </row>
    <row r="22" spans="1:11" ht="18.75" customHeight="1" thickBot="1" x14ac:dyDescent="0.45">
      <c r="A22" s="45"/>
      <c r="B22" s="45"/>
      <c r="C22" s="45"/>
      <c r="D22" s="45"/>
      <c r="E22" s="45"/>
      <c r="F22" s="45"/>
      <c r="G22" s="45"/>
      <c r="H22" s="45"/>
      <c r="I22" s="45"/>
    </row>
    <row r="23" spans="1:11" ht="18.75" customHeight="1" thickBot="1" x14ac:dyDescent="0.45">
      <c r="A23" s="46" t="s">
        <v>14</v>
      </c>
      <c r="B23" s="47"/>
      <c r="C23" s="47"/>
      <c r="D23" s="47"/>
      <c r="E23" s="47"/>
      <c r="F23" s="47"/>
      <c r="G23" s="48"/>
      <c r="H23" s="49" t="e">
        <f>IF(H20-F21&gt;=1,H20-F21,0)</f>
        <v>#VALUE!</v>
      </c>
      <c r="I23" s="50"/>
    </row>
    <row r="25" spans="1:11" ht="18" customHeight="1" x14ac:dyDescent="0.4">
      <c r="A25" s="38" t="s">
        <v>23</v>
      </c>
      <c r="B25" s="38"/>
      <c r="C25" s="38"/>
      <c r="D25" s="38"/>
      <c r="E25" s="38"/>
      <c r="F25" s="38"/>
      <c r="G25" s="38"/>
      <c r="H25" s="38"/>
      <c r="I25" s="38"/>
    </row>
    <row r="26" spans="1:11" x14ac:dyDescent="0.4">
      <c r="A26" s="38"/>
      <c r="B26" s="38"/>
      <c r="C26" s="38"/>
      <c r="D26" s="38"/>
      <c r="E26" s="38"/>
      <c r="F26" s="38"/>
      <c r="G26" s="38"/>
      <c r="H26" s="38"/>
      <c r="I26" s="38"/>
    </row>
    <row r="27" spans="1:11" x14ac:dyDescent="0.4">
      <c r="A27" s="38"/>
      <c r="B27" s="38"/>
      <c r="C27" s="38"/>
      <c r="D27" s="38"/>
      <c r="E27" s="38"/>
      <c r="F27" s="38"/>
      <c r="G27" s="38"/>
      <c r="H27" s="38"/>
      <c r="I27" s="38"/>
    </row>
    <row r="28" spans="1:11" x14ac:dyDescent="0.4">
      <c r="A28" s="38"/>
      <c r="B28" s="38"/>
      <c r="C28" s="38"/>
      <c r="D28" s="38"/>
      <c r="E28" s="38"/>
      <c r="F28" s="38"/>
      <c r="G28" s="38"/>
      <c r="H28" s="38"/>
      <c r="I28" s="38"/>
    </row>
    <row r="29" spans="1:11" x14ac:dyDescent="0.4">
      <c r="A29" s="38"/>
      <c r="B29" s="38"/>
      <c r="C29" s="38"/>
      <c r="D29" s="38"/>
      <c r="E29" s="38"/>
      <c r="F29" s="38"/>
      <c r="G29" s="38"/>
      <c r="H29" s="38"/>
      <c r="I29" s="38"/>
    </row>
    <row r="30" spans="1:11" x14ac:dyDescent="0.4">
      <c r="A30" s="38"/>
      <c r="B30" s="38"/>
      <c r="C30" s="38"/>
      <c r="D30" s="38"/>
      <c r="E30" s="38"/>
      <c r="F30" s="38"/>
      <c r="G30" s="38"/>
      <c r="H30" s="38"/>
      <c r="I30" s="38"/>
    </row>
    <row r="31" spans="1:11" x14ac:dyDescent="0.4">
      <c r="A31" s="38"/>
      <c r="B31" s="38"/>
      <c r="C31" s="38"/>
      <c r="D31" s="38"/>
      <c r="E31" s="38"/>
      <c r="F31" s="38"/>
      <c r="G31" s="38"/>
      <c r="H31" s="38"/>
      <c r="I31" s="38"/>
    </row>
    <row r="32" spans="1:11" x14ac:dyDescent="0.4">
      <c r="A32" s="38"/>
      <c r="B32" s="38"/>
      <c r="C32" s="38"/>
      <c r="D32" s="38"/>
      <c r="E32" s="38"/>
      <c r="F32" s="38"/>
      <c r="G32" s="38"/>
      <c r="H32" s="38"/>
      <c r="I32" s="38"/>
    </row>
    <row r="33" spans="1:9" x14ac:dyDescent="0.4">
      <c r="A33" s="38"/>
      <c r="B33" s="38"/>
      <c r="C33" s="38"/>
      <c r="D33" s="38"/>
      <c r="E33" s="38"/>
      <c r="F33" s="38"/>
      <c r="G33" s="38"/>
      <c r="H33" s="38"/>
      <c r="I33" s="38"/>
    </row>
    <row r="34" spans="1:9" x14ac:dyDescent="0.4">
      <c r="A34" s="38"/>
      <c r="B34" s="38"/>
      <c r="C34" s="38"/>
      <c r="D34" s="38"/>
      <c r="E34" s="38"/>
      <c r="F34" s="38"/>
      <c r="G34" s="38"/>
      <c r="H34" s="38"/>
      <c r="I34" s="38"/>
    </row>
    <row r="35" spans="1:9" x14ac:dyDescent="0.4">
      <c r="A35" s="38"/>
      <c r="B35" s="38"/>
      <c r="C35" s="38"/>
      <c r="D35" s="38"/>
      <c r="E35" s="38"/>
      <c r="F35" s="38"/>
      <c r="G35" s="38"/>
      <c r="H35" s="38"/>
      <c r="I35" s="38"/>
    </row>
    <row r="36" spans="1:9" x14ac:dyDescent="0.4">
      <c r="A36" s="38"/>
      <c r="B36" s="38"/>
      <c r="C36" s="38"/>
      <c r="D36" s="38"/>
      <c r="E36" s="38"/>
      <c r="F36" s="38"/>
      <c r="G36" s="38"/>
      <c r="H36" s="38"/>
      <c r="I36" s="38"/>
    </row>
    <row r="37" spans="1:9" x14ac:dyDescent="0.4">
      <c r="A37" s="38"/>
      <c r="B37" s="38"/>
      <c r="C37" s="38"/>
      <c r="D37" s="38"/>
      <c r="E37" s="38"/>
      <c r="F37" s="38"/>
      <c r="G37" s="38"/>
      <c r="H37" s="38"/>
      <c r="I37" s="38"/>
    </row>
  </sheetData>
  <mergeCells count="40">
    <mergeCell ref="A20:E20"/>
    <mergeCell ref="F20:G20"/>
    <mergeCell ref="H20:I20"/>
    <mergeCell ref="A25:I37"/>
    <mergeCell ref="A21:E21"/>
    <mergeCell ref="F21:G21"/>
    <mergeCell ref="H21:I21"/>
    <mergeCell ref="A22:I22"/>
    <mergeCell ref="A23:G23"/>
    <mergeCell ref="H23:I23"/>
    <mergeCell ref="F15:F16"/>
    <mergeCell ref="G15:G16"/>
    <mergeCell ref="H15:I16"/>
    <mergeCell ref="C19:E19"/>
    <mergeCell ref="F19:G19"/>
    <mergeCell ref="H19:I19"/>
    <mergeCell ref="B17:B18"/>
    <mergeCell ref="C17:E18"/>
    <mergeCell ref="F17:G18"/>
    <mergeCell ref="H17:I18"/>
    <mergeCell ref="A12:A19"/>
    <mergeCell ref="C12:E12"/>
    <mergeCell ref="F12:G12"/>
    <mergeCell ref="H12:I12"/>
    <mergeCell ref="C13:E13"/>
    <mergeCell ref="F13:G13"/>
    <mergeCell ref="H13:I13"/>
    <mergeCell ref="C14:E14"/>
    <mergeCell ref="F14:G14"/>
    <mergeCell ref="H14:I14"/>
    <mergeCell ref="B15:B16"/>
    <mergeCell ref="C15:E16"/>
    <mergeCell ref="A11:E11"/>
    <mergeCell ref="F11:G11"/>
    <mergeCell ref="H11:I11"/>
    <mergeCell ref="A1:I2"/>
    <mergeCell ref="A4:I7"/>
    <mergeCell ref="A9:E10"/>
    <mergeCell ref="F9:G10"/>
    <mergeCell ref="H9:I10"/>
  </mergeCells>
  <phoneticPr fontId="1"/>
  <pageMargins left="0.7" right="0.7" top="0.75" bottom="0.75" header="0.3" footer="0.3"/>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給与のみ </vt:lpstr>
      <vt:lpstr>'給与のみ '!Print_Area</vt:lpstr>
    </vt:vector>
  </TitlesOfParts>
  <Company>伊勢崎市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2022-03-25T07:28:08Z</cp:lastPrinted>
  <dcterms:created xsi:type="dcterms:W3CDTF">2021-10-09T02:02:50Z</dcterms:created>
  <dcterms:modified xsi:type="dcterms:W3CDTF">2022-03-25T07:47:34Z</dcterms:modified>
</cp:coreProperties>
</file>