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財政課管理】\広報関連\ホームページ\新HP掲載データ\財政状況\01_財政状況資料集（H.22~）\"/>
    </mc:Choice>
  </mc:AlternateContent>
  <bookViews>
    <workbookView xWindow="480" yWindow="1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E37" i="7"/>
  <c r="AO37" i="7"/>
  <c r="W37" i="7"/>
  <c r="E37" i="7"/>
  <c r="C37" i="7"/>
  <c r="DG36" i="7"/>
  <c r="CQ36" i="7"/>
  <c r="BY36" i="7"/>
  <c r="BG36" i="7"/>
  <c r="AO36" i="7"/>
  <c r="W36" i="7"/>
  <c r="E36" i="7"/>
  <c r="C36" i="7" s="1"/>
  <c r="DG35" i="7"/>
  <c r="CQ35" i="7"/>
  <c r="BY35" i="7"/>
  <c r="BG35" i="7"/>
  <c r="AO35" i="7"/>
  <c r="W35" i="7"/>
  <c r="E35" i="7"/>
  <c r="DG34" i="7"/>
  <c r="CQ34" i="7"/>
  <c r="BY34" i="7"/>
  <c r="BG34" i="7"/>
  <c r="AO34" i="7"/>
  <c r="W34" i="7"/>
  <c r="U34" i="7" s="1"/>
  <c r="U35" i="7" s="1"/>
  <c r="E34" i="7"/>
  <c r="C34" i="7" s="1"/>
  <c r="C35" i="7" s="1"/>
  <c r="U36" i="7" l="1"/>
  <c r="U37" i="7" s="1"/>
  <c r="AM34" i="7" l="1"/>
  <c r="AM35" i="7" l="1"/>
  <c r="AM36" i="7" l="1"/>
  <c r="AM37" i="7" l="1"/>
  <c r="BE34" i="7" l="1"/>
  <c r="BE35" i="7" s="1"/>
  <c r="BE36" i="7" s="1"/>
  <c r="BW34" i="7" l="1"/>
  <c r="BW35" i="7" s="1"/>
  <c r="BW36" i="7" s="1"/>
  <c r="BW37" i="7" s="1"/>
  <c r="CO34" i="7" l="1"/>
  <c r="CO35" i="7" s="1"/>
  <c r="CO36" i="7" s="1"/>
</calcChain>
</file>

<file path=xl/sharedStrings.xml><?xml version="1.0" encoding="utf-8"?>
<sst xmlns="http://schemas.openxmlformats.org/spreadsheetml/2006/main" count="992" uniqueCount="575">
  <si>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</si>
  <si>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</si>
  <si>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</si>
  <si>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</si>
  <si>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</si>
  <si>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</si>
  <si>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</si>
  <si>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</si>
  <si>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</si>
  <si>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</si>
  <si>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</si>
  <si>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</si>
  <si>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</si>
  <si>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</si>
  <si>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</si>
  <si>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</si>
  <si>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及び実質公債費比率は減少傾向にあり類似団体と比較してこれまで低い水準にあったが、平成28年度においては高い水準となった。将来負担比率が平成28年度に増加した主な要因は、普通交付税及び地方消費税交付金の減少による財政調整基金の取り崩しや保育所の建替え等により福祉事業基金の取り崩し等を行ったことによる基金残高の減少に伴い、充当可能基金残高が減少したことによる。実質公債費比率が減少した要因は、平成24年度の臨時財政対策債及び平成26年度の旧市町村合併特例事業債の償還が平成28年度に開始されたことに伴い、基準財政需要額算入額が増加したことによる。今後も、地方債の計画的な発行など引き続き健全な財政運営に取り組んでいく必要がある。</t>
    <rPh sb="0" eb="2">
      <t>ショウライ</t>
    </rPh>
    <rPh sb="2" eb="4">
      <t>フタン</t>
    </rPh>
    <rPh sb="4" eb="6">
      <t>ヒリツ</t>
    </rPh>
    <rPh sb="6" eb="7">
      <t>オヨ</t>
    </rPh>
    <rPh sb="8" eb="10">
      <t>ジッシツ</t>
    </rPh>
    <rPh sb="10" eb="13">
      <t>コウサイヒ</t>
    </rPh>
    <rPh sb="13" eb="15">
      <t>ヒリツ</t>
    </rPh>
    <rPh sb="16" eb="18">
      <t>ゲンショウ</t>
    </rPh>
    <rPh sb="18" eb="20">
      <t>ケイコウ</t>
    </rPh>
    <rPh sb="23" eb="25">
      <t>ルイジ</t>
    </rPh>
    <rPh sb="25" eb="27">
      <t>ダンタイ</t>
    </rPh>
    <rPh sb="28" eb="30">
      <t>ヒカク</t>
    </rPh>
    <rPh sb="36" eb="37">
      <t>ヒク</t>
    </rPh>
    <rPh sb="38" eb="40">
      <t>スイジュン</t>
    </rPh>
    <rPh sb="46" eb="48">
      <t>ヘイセイ</t>
    </rPh>
    <rPh sb="50" eb="52">
      <t>ネンド</t>
    </rPh>
    <rPh sb="57" eb="58">
      <t>タカ</t>
    </rPh>
    <rPh sb="59" eb="61">
      <t>スイジュン</t>
    </rPh>
    <rPh sb="66" eb="68">
      <t>ショウライ</t>
    </rPh>
    <rPh sb="68" eb="70">
      <t>フタン</t>
    </rPh>
    <rPh sb="70" eb="72">
      <t>ヒリツ</t>
    </rPh>
    <rPh sb="80" eb="82">
      <t>ゾウカ</t>
    </rPh>
    <rPh sb="84" eb="85">
      <t>オモ</t>
    </rPh>
    <rPh sb="86" eb="88">
      <t>ヨウイン</t>
    </rPh>
    <rPh sb="90" eb="92">
      <t>フツウ</t>
    </rPh>
    <rPh sb="92" eb="95">
      <t>コウフゼイ</t>
    </rPh>
    <rPh sb="95" eb="96">
      <t>オヨ</t>
    </rPh>
    <rPh sb="97" eb="99">
      <t>チホウ</t>
    </rPh>
    <rPh sb="99" eb="102">
      <t>ショウヒゼイ</t>
    </rPh>
    <rPh sb="102" eb="105">
      <t>コウフキン</t>
    </rPh>
    <rPh sb="106" eb="108">
      <t>ゲンショウ</t>
    </rPh>
    <rPh sb="111" eb="113">
      <t>ザイセイ</t>
    </rPh>
    <rPh sb="113" eb="115">
      <t>チョウセイ</t>
    </rPh>
    <rPh sb="115" eb="117">
      <t>キキン</t>
    </rPh>
    <rPh sb="118" eb="119">
      <t>ト</t>
    </rPh>
    <rPh sb="120" eb="121">
      <t>クズ</t>
    </rPh>
    <rPh sb="123" eb="125">
      <t>ホイク</t>
    </rPh>
    <rPh sb="125" eb="126">
      <t>ジョ</t>
    </rPh>
    <rPh sb="127" eb="128">
      <t>タ</t>
    </rPh>
    <rPh sb="128" eb="129">
      <t>カ</t>
    </rPh>
    <rPh sb="130" eb="131">
      <t>トウ</t>
    </rPh>
    <rPh sb="134" eb="136">
      <t>フクシ</t>
    </rPh>
    <rPh sb="136" eb="138">
      <t>ジギョウ</t>
    </rPh>
    <rPh sb="138" eb="140">
      <t>キキン</t>
    </rPh>
    <rPh sb="141" eb="142">
      <t>ト</t>
    </rPh>
    <rPh sb="143" eb="144">
      <t>クズ</t>
    </rPh>
    <rPh sb="145" eb="146">
      <t>トウ</t>
    </rPh>
    <rPh sb="147" eb="148">
      <t>オコナ</t>
    </rPh>
    <rPh sb="155" eb="157">
      <t>キキン</t>
    </rPh>
    <rPh sb="157" eb="159">
      <t>ザンダカ</t>
    </rPh>
    <rPh sb="160" eb="162">
      <t>ゲンショウ</t>
    </rPh>
    <rPh sb="163" eb="164">
      <t>トモナ</t>
    </rPh>
    <rPh sb="166" eb="168">
      <t>ジュウトウ</t>
    </rPh>
    <rPh sb="168" eb="170">
      <t>カノウ</t>
    </rPh>
    <rPh sb="170" eb="172">
      <t>キキン</t>
    </rPh>
    <rPh sb="172" eb="174">
      <t>ザンダカ</t>
    </rPh>
    <rPh sb="175" eb="177">
      <t>ゲンショウ</t>
    </rPh>
    <rPh sb="239" eb="241">
      <t>ヘイセイ</t>
    </rPh>
    <rPh sb="243" eb="245">
      <t>ネンド</t>
    </rPh>
    <rPh sb="278" eb="280">
      <t>コンゴ</t>
    </rPh>
    <rPh sb="282" eb="285">
      <t>チホウサイ</t>
    </rPh>
    <rPh sb="286" eb="289">
      <t>ケイカクテキ</t>
    </rPh>
    <rPh sb="290" eb="292">
      <t>ハッコウ</t>
    </rPh>
    <rPh sb="294" eb="295">
      <t>ヒ</t>
    </rPh>
    <rPh sb="296" eb="297">
      <t>ツヅ</t>
    </rPh>
    <rPh sb="298" eb="300">
      <t>ケンゼン</t>
    </rPh>
    <rPh sb="301" eb="303">
      <t>ザイセイ</t>
    </rPh>
    <rPh sb="303" eb="305">
      <t>ウンエイ</t>
    </rPh>
    <rPh sb="306" eb="307">
      <t>ト</t>
    </rPh>
    <rPh sb="308" eb="309">
      <t>ク</t>
    </rPh>
    <rPh sb="313" eb="315">
      <t>ヒツヨウ</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</si>
  <si>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</si>
  <si>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</si>
  <si>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</si>
  <si>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群馬県</t>
    <phoneticPr fontId="6"/>
  </si>
  <si>
    <t>市町村類型</t>
    <phoneticPr fontId="6"/>
  </si>
  <si>
    <t>施行時特例市</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</si>
  <si>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</si>
  <si>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</si>
  <si>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</si>
  <si>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</si>
  <si>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</si>
  <si>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</si>
  <si>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</si>
  <si>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</si>
  <si>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</si>
  <si>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</si>
  <si>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</si>
  <si>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</si>
  <si>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</si>
  <si>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伊勢崎市</t>
    <phoneticPr fontId="6"/>
  </si>
  <si>
    <t>地方交付税種地</t>
    <rPh sb="0" eb="2">
      <t>チホウ</t>
    </rPh>
    <rPh sb="2" eb="5">
      <t>コウフゼイ</t>
    </rPh>
    <rPh sb="5" eb="6">
      <t>シュ</t>
    </rPh>
    <rPh sb="6" eb="7">
      <t>チ</t>
    </rPh>
    <phoneticPr fontId="6"/>
  </si>
  <si>
    <t>1-5</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</si>
  <si>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</si>
  <si>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</si>
  <si>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</si>
  <si>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</si>
  <si>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</si>
  <si>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</si>
  <si>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</si>
  <si>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</si>
  <si>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</si>
  <si>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</si>
  <si>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</si>
  <si>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</si>
  <si>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</si>
  <si>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</si>
  <si>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</si>
  <si>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</si>
  <si>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</si>
  <si>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</si>
  <si>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</si>
  <si>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</si>
  <si>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</si>
  <si>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</si>
  <si>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</si>
  <si>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0.8</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</si>
  <si>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</si>
  <si>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</si>
  <si>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</si>
  <si>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</si>
  <si>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</si>
  <si>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</si>
  <si>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</si>
  <si>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</si>
  <si>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</si>
  <si>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</si>
  <si>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</si>
  <si>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</si>
  <si>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</si>
  <si>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</si>
  <si>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</si>
  <si>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</si>
  <si>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</si>
  <si>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</si>
  <si>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</si>
  <si>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</si>
  <si>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</si>
  <si>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</si>
  <si>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</si>
  <si>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</si>
  <si>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</si>
  <si>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</si>
  <si>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0.1</t>
    <phoneticPr fontId="6"/>
  </si>
  <si>
    <t>基準財政需要額</t>
    <phoneticPr fontId="15"/>
  </si>
  <si>
    <t>うち日本人(％)</t>
    <phoneticPr fontId="6"/>
  </si>
  <si>
    <t>-0.2</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</si>
  <si>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</si>
  <si>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</si>
  <si>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</si>
  <si>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</si>
  <si>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</si>
  <si>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</si>
  <si>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</si>
  <si>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</si>
  <si>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</si>
  <si>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</si>
  <si>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</si>
  <si>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</si>
  <si>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</si>
  <si>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</si>
  <si>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</si>
  <si>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</si>
  <si>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</si>
  <si>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</si>
  <si>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</si>
  <si>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</si>
  <si>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</si>
  <si>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</si>
  <si>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</si>
  <si>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</si>
  <si>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</si>
  <si>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</si>
  <si>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</si>
  <si>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</si>
  <si>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</si>
  <si>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</si>
  <si>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</si>
  <si>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</si>
  <si>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</si>
  <si>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</si>
  <si>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</si>
  <si>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</si>
  <si>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</si>
  <si>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</si>
  <si>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</si>
  <si>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</si>
  <si>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</si>
  <si>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</si>
  <si>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</si>
  <si>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</si>
  <si>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</si>
  <si>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</si>
  <si>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</si>
  <si>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</si>
  <si>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</si>
  <si>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</si>
  <si>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</si>
  <si>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</si>
  <si>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</si>
  <si>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</si>
  <si>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</si>
  <si>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</si>
  <si>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</si>
  <si>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</si>
  <si>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</si>
  <si>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</si>
  <si>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群馬県伊勢崎市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</si>
  <si>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</si>
  <si>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</si>
  <si>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</si>
  <si>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</si>
  <si>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</si>
  <si>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</si>
  <si>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</si>
  <si>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</si>
  <si>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</si>
  <si>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</si>
  <si>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</si>
  <si>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</si>
  <si>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</si>
  <si>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</si>
  <si>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</si>
  <si>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</si>
  <si>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</si>
  <si>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</si>
  <si>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</si>
  <si>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</si>
  <si>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</si>
  <si>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</si>
  <si>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</si>
  <si>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</si>
  <si>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</si>
  <si>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</si>
  <si>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</si>
  <si>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</si>
  <si>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</si>
  <si>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</si>
  <si>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</si>
  <si>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</si>
  <si>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</si>
  <si>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</si>
  <si>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</si>
  <si>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</si>
  <si>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</si>
  <si>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</si>
  <si>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</si>
  <si>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</si>
  <si>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</si>
  <si>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</si>
  <si>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</si>
  <si>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</si>
  <si>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</si>
  <si>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</si>
  <si>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</si>
  <si>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</si>
  <si>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</si>
  <si>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</si>
  <si>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</si>
  <si>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</si>
  <si>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</si>
  <si>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</si>
  <si>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</si>
  <si>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</si>
  <si>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</si>
  <si>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</si>
  <si>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</si>
  <si>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</si>
  <si>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</si>
  <si>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</si>
  <si>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</si>
  <si>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</si>
  <si>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</si>
  <si>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</si>
  <si>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</si>
  <si>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</si>
  <si>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</si>
  <si>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</si>
  <si>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</si>
  <si>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</si>
  <si>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</si>
  <si>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</si>
  <si>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</si>
  <si>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</si>
  <si>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</si>
  <si>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</si>
  <si>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</si>
  <si>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</si>
  <si>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</si>
  <si>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</si>
  <si>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</si>
  <si>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都道府県支出金</t>
  </si>
  <si>
    <t>合計</t>
  </si>
  <si>
    <t>　扶助費</t>
    <phoneticPr fontId="6"/>
  </si>
  <si>
    <t>財産収入</t>
  </si>
  <si>
    <t>　公債費</t>
    <phoneticPr fontId="6"/>
  </si>
  <si>
    <t>寄附金</t>
  </si>
  <si>
    <t>-</t>
    <phoneticPr fontId="6"/>
  </si>
  <si>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</si>
  <si>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</si>
  <si>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</si>
  <si>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</si>
  <si>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</si>
  <si>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</si>
  <si>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</si>
  <si>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</si>
  <si>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</si>
  <si>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</si>
  <si>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</si>
  <si>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</si>
  <si>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</si>
  <si>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</si>
  <si>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</si>
  <si>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</si>
  <si>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</si>
  <si>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</si>
  <si>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</si>
  <si>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</si>
  <si>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</si>
  <si>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</si>
  <si>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</si>
  <si>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</si>
  <si>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</si>
  <si>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</si>
  <si>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</si>
  <si>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</si>
  <si>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</si>
  <si>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</si>
  <si>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</si>
  <si>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</si>
  <si>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</si>
  <si>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</si>
  <si>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</si>
  <si>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</si>
  <si>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</si>
  <si>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</si>
  <si>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</si>
  <si>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</si>
  <si>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</si>
  <si>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</si>
  <si>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</si>
  <si>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</si>
  <si>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</si>
  <si>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</si>
  <si>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</si>
  <si>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</si>
  <si>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</si>
  <si>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</si>
  <si>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</si>
  <si>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</si>
  <si>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</si>
  <si>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</si>
  <si>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</si>
  <si>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</si>
  <si>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</si>
  <si>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</si>
  <si>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群馬県伊勢崎市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</si>
  <si>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</si>
  <si>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</si>
  <si>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</si>
  <si>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</si>
  <si>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</si>
  <si>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</si>
  <si>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</si>
  <si>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</si>
  <si>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</si>
  <si>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</si>
  <si>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</si>
  <si>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</si>
  <si>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</si>
  <si>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</si>
  <si>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</si>
  <si>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</si>
  <si>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</si>
  <si>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</si>
  <si>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</si>
  <si>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</si>
  <si>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伊勢崎市公共施設管理公社</t>
    <rPh sb="0" eb="4">
      <t>イセサキシ</t>
    </rPh>
    <rPh sb="4" eb="6">
      <t>コウキョウ</t>
    </rPh>
    <rPh sb="6" eb="8">
      <t>シセツ</t>
    </rPh>
    <rPh sb="8" eb="10">
      <t>カンリ</t>
    </rPh>
    <rPh sb="10" eb="12">
      <t>コウシャ</t>
    </rPh>
    <phoneticPr fontId="2"/>
  </si>
  <si>
    <t>-</t>
  </si>
  <si>
    <t>学校給食センター事業費特別会計</t>
    <phoneticPr fontId="6"/>
  </si>
  <si>
    <t>-</t>
    <phoneticPr fontId="2"/>
  </si>
  <si>
    <t>伊勢崎市体育協会</t>
    <rPh sb="0" eb="4">
      <t>イセサキシ</t>
    </rPh>
    <rPh sb="4" eb="6">
      <t>タイイク</t>
    </rPh>
    <rPh sb="6" eb="8">
      <t>キョウカイ</t>
    </rPh>
    <phoneticPr fontId="2"/>
  </si>
  <si>
    <t>さかいふるさと創生基金</t>
    <rPh sb="7" eb="9">
      <t>ソウセイ</t>
    </rPh>
    <rPh sb="9" eb="11">
      <t>キキン</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</si>
  <si>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</si>
  <si>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</si>
  <si>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</si>
  <si>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</si>
  <si>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</si>
  <si>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</si>
  <si>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</si>
  <si>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</si>
  <si>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</si>
  <si>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</si>
  <si>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</si>
  <si>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</si>
  <si>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</si>
  <si>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</si>
  <si>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</si>
  <si>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</si>
  <si>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</si>
  <si>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小型自動車競走事業費特別会計</t>
    <phoneticPr fontId="6"/>
  </si>
  <si>
    <t>水道事業会計</t>
    <phoneticPr fontId="6"/>
  </si>
  <si>
    <t>法適用企業</t>
    <phoneticPr fontId="6"/>
  </si>
  <si>
    <t>病院事業会計</t>
    <phoneticPr fontId="6"/>
  </si>
  <si>
    <t>介護老人保健施設事業会計</t>
    <phoneticPr fontId="6"/>
  </si>
  <si>
    <t>訪問看護事業会計</t>
    <phoneticPr fontId="6"/>
  </si>
  <si>
    <t>下水道事業費特別会計</t>
    <phoneticPr fontId="6"/>
  </si>
  <si>
    <t>法非適用企業</t>
    <phoneticPr fontId="6"/>
  </si>
  <si>
    <t>農業集落排水事業費特別会計</t>
    <phoneticPr fontId="6"/>
  </si>
  <si>
    <t>法非適用企業</t>
    <phoneticPr fontId="6"/>
  </si>
  <si>
    <t>特定地域生活排水処理事業費特別会計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</si>
  <si>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</si>
  <si>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</si>
  <si>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</si>
  <si>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</si>
  <si>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</si>
  <si>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</si>
  <si>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</si>
  <si>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</si>
  <si>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</si>
  <si>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</si>
  <si>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</si>
  <si>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</si>
  <si>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</si>
  <si>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</si>
  <si>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群馬県後期高齢者広域連合（一般会計）</t>
    <rPh sb="0" eb="3">
      <t>グンマケン</t>
    </rPh>
    <rPh sb="3" eb="5">
      <t>コウキ</t>
    </rPh>
    <rPh sb="5" eb="8">
      <t>コウレイシャ</t>
    </rPh>
    <rPh sb="8" eb="10">
      <t>コウイキ</t>
    </rPh>
    <rPh sb="10" eb="12">
      <t>レンゴウ</t>
    </rPh>
    <rPh sb="13" eb="15">
      <t>イッパン</t>
    </rPh>
    <rPh sb="15" eb="17">
      <t>カイケイ</t>
    </rPh>
    <phoneticPr fontId="2"/>
  </si>
  <si>
    <t>群馬県後期高齢者広域連合（特別会計）</t>
    <rPh sb="0" eb="3">
      <t>グンマケン</t>
    </rPh>
    <rPh sb="3" eb="5">
      <t>コウキ</t>
    </rPh>
    <rPh sb="5" eb="8">
      <t>コウレイシャ</t>
    </rPh>
    <rPh sb="8" eb="10">
      <t>コウイキ</t>
    </rPh>
    <rPh sb="10" eb="12">
      <t>レンゴウ</t>
    </rPh>
    <rPh sb="13" eb="15">
      <t>トクベツ</t>
    </rPh>
    <rPh sb="15" eb="17">
      <t>カイケイ</t>
    </rPh>
    <phoneticPr fontId="2"/>
  </si>
  <si>
    <t>一部事務組合等</t>
    <rPh sb="0" eb="2">
      <t>イチブ</t>
    </rPh>
    <rPh sb="2" eb="4">
      <t>ジム</t>
    </rPh>
    <rPh sb="4" eb="6">
      <t>クミアイ</t>
    </rPh>
    <rPh sb="6" eb="7">
      <t>トウ</t>
    </rPh>
    <phoneticPr fontId="6"/>
  </si>
  <si>
    <t>-</t>
    <phoneticPr fontId="2"/>
  </si>
  <si>
    <t>-</t>
    <phoneticPr fontId="2"/>
  </si>
  <si>
    <t>地方公社・第三セクター等</t>
    <rPh sb="0" eb="4">
      <t>チホウコウシャ</t>
    </rPh>
    <rPh sb="5" eb="6">
      <t>ダイ</t>
    </rPh>
    <rPh sb="6" eb="7">
      <t>サン</t>
    </rPh>
    <rPh sb="11" eb="12">
      <t>ナド</t>
    </rPh>
    <phoneticPr fontId="6"/>
  </si>
  <si>
    <t>-</t>
    <phoneticPr fontId="2"/>
  </si>
  <si>
    <t>-</t>
    <phoneticPr fontId="2"/>
  </si>
  <si>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</si>
  <si>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</si>
  <si>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</si>
  <si>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</si>
  <si>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</si>
  <si>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</si>
  <si>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</si>
  <si>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</si>
  <si>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</si>
  <si>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</si>
  <si>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</si>
  <si>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</si>
  <si>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</si>
  <si>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</si>
  <si>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</si>
  <si>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</si>
  <si>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</si>
  <si>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</si>
  <si>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</si>
  <si>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</si>
  <si>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</si>
  <si>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</si>
  <si>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t>
    <phoneticPr fontId="6"/>
  </si>
  <si>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</si>
  <si>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</si>
  <si>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</si>
  <si>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</si>
  <si>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t>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</si>
  <si>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</si>
  <si>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</si>
  <si>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</si>
  <si>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</si>
  <si>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t>
    <phoneticPr fontId="6"/>
  </si>
  <si>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</si>
  <si>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</si>
  <si>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</si>
  <si>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</si>
  <si>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</si>
  <si>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</si>
  <si>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</si>
  <si>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</si>
  <si>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</si>
  <si>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</si>
  <si>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</si>
  <si>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</si>
  <si>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</si>
  <si>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</si>
  <si>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</si>
  <si>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</si>
  <si>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</si>
  <si>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</si>
  <si>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下水道事業費特別会計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</si>
  <si>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</si>
  <si>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</si>
  <si>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病院事業会計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</si>
  <si>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</si>
  <si>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農業集落排水事業費特別会計</t>
    <phoneticPr fontId="6"/>
  </si>
  <si>
    <t>(Ｆ)</t>
    <phoneticPr fontId="6"/>
  </si>
  <si>
    <t>水道事業会計</t>
    <phoneticPr fontId="6"/>
  </si>
  <si>
    <t>将来負担比率（(Ｅ)－(Ｆ)）／（(Ｃ)－(Ｄ)）×１００</t>
    <rPh sb="0" eb="2">
      <t>ショウライ</t>
    </rPh>
    <rPh sb="2" eb="4">
      <t>フタン</t>
    </rPh>
    <rPh sb="4" eb="6">
      <t>ヒリツ</t>
    </rPh>
    <phoneticPr fontId="6"/>
  </si>
  <si>
    <t>その他の会計</t>
    <phoneticPr fontId="6"/>
  </si>
  <si>
    <t>-</t>
    <phoneticPr fontId="6"/>
  </si>
  <si>
    <t>-</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</si>
  <si>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</si>
  <si>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</si>
  <si>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</si>
  <si>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t>
    <phoneticPr fontId="6"/>
  </si>
  <si>
    <t>-</t>
    <phoneticPr fontId="6"/>
  </si>
  <si>
    <t>-</t>
    <phoneticPr fontId="6"/>
  </si>
  <si>
    <t>-</t>
    <phoneticPr fontId="6"/>
  </si>
  <si>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</si>
  <si>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</si>
  <si>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t>
    <phoneticPr fontId="6"/>
  </si>
  <si>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</si>
  <si>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</si>
  <si>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</si>
  <si>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</si>
  <si>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</si>
  <si>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</si>
  <si>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</si>
  <si>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</si>
  <si>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</si>
  <si>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</si>
  <si>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</si>
  <si>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</si>
  <si>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</si>
  <si>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</si>
  <si>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</si>
  <si>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</si>
  <si>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</si>
  <si>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</si>
  <si>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</si>
  <si>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</si>
  <si>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</si>
  <si>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</si>
  <si>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</si>
  <si>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</si>
  <si>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</si>
  <si>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</si>
  <si>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</si>
  <si>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</si>
  <si>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</si>
  <si>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</si>
  <si>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</si>
  <si>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</si>
  <si>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</si>
  <si>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</si>
  <si>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</si>
  <si>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</si>
  <si>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</si>
  <si>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</si>
  <si>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</si>
  <si>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</si>
  <si>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</si>
  <si>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</si>
  <si>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</si>
  <si>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</si>
  <si>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</si>
  <si>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</si>
  <si>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</si>
  <si>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</si>
  <si>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</si>
  <si>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</si>
  <si>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</si>
  <si>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</si>
  <si>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</si>
  <si>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</si>
  <si>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</si>
  <si>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</si>
  <si>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</si>
  <si>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</si>
  <si>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</si>
  <si>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</si>
  <si>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</si>
  <si>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</si>
  <si>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</si>
  <si>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</si>
  <si>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</si>
  <si>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</si>
  <si>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</si>
  <si>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</si>
  <si>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</si>
  <si>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</si>
  <si>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</si>
  <si>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</si>
  <si>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</si>
  <si>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2.33</t>
  </si>
  <si>
    <t>▲ 2.13</t>
  </si>
  <si>
    <t>▲ 9.72</t>
  </si>
  <si>
    <t>▲ 0.35</t>
  </si>
  <si>
    <t>▲ 6.06</t>
  </si>
  <si>
    <t>標準財政規模比（％）</t>
    <phoneticPr fontId="6"/>
  </si>
  <si>
    <t>会計</t>
    <rPh sb="0" eb="2">
      <t>カイケイ</t>
    </rPh>
    <phoneticPr fontId="6"/>
  </si>
  <si>
    <t>病院事業会計</t>
  </si>
  <si>
    <t>水道事業会計</t>
  </si>
  <si>
    <t>一般会計</t>
  </si>
  <si>
    <t>介護保険特別会計</t>
  </si>
  <si>
    <t>国民健康保険特別会計</t>
  </si>
  <si>
    <t>介護老人保健施設事業会計</t>
  </si>
  <si>
    <t>小型自動車競走事業費特別会計</t>
  </si>
  <si>
    <t>訪問看護事業会計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</si>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</sst>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double">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30">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29"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3"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2"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1" xfId="2" applyNumberFormat="1" applyFont="1" applyFill="1" applyBorder="1" applyAlignment="1">
      <alignment horizontal="right" vertical="center" shrinkToFit="1"/>
    </xf>
    <xf numFmtId="192"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1" xfId="2" applyNumberFormat="1" applyFont="1" applyFill="1" applyBorder="1" applyAlignment="1">
      <alignment horizontal="right" vertical="center"/>
    </xf>
    <xf numFmtId="179" fontId="21" fillId="2" borderId="172"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1" xfId="2" applyNumberFormat="1" applyFont="1" applyFill="1" applyBorder="1" applyAlignment="1">
      <alignment horizontal="right" vertical="center"/>
    </xf>
    <xf numFmtId="179" fontId="21" fillId="0" borderId="172"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1" xfId="2" applyNumberFormat="1" applyFont="1" applyFill="1" applyBorder="1" applyAlignment="1">
      <alignment horizontal="right" vertical="center" wrapText="1"/>
    </xf>
    <xf numFmtId="179" fontId="21" fillId="2" borderId="172"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4"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5" xfId="5" applyNumberFormat="1" applyFont="1" applyFill="1" applyBorder="1" applyAlignment="1">
      <alignment horizontal="right" vertical="center"/>
    </xf>
    <xf numFmtId="181" fontId="27" fillId="0" borderId="174" xfId="5" applyNumberFormat="1" applyFont="1" applyFill="1" applyBorder="1" applyAlignment="1">
      <alignment horizontal="right" vertical="center"/>
    </xf>
    <xf numFmtId="179" fontId="27" fillId="0" borderId="176"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xf>
    <xf numFmtId="181" fontId="27" fillId="0" borderId="179"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80" xfId="5" applyNumberFormat="1" applyFont="1" applyFill="1" applyBorder="1" applyAlignment="1">
      <alignment horizontal="right" vertical="center"/>
    </xf>
    <xf numFmtId="179" fontId="27" fillId="0" borderId="181" xfId="5" applyNumberFormat="1" applyFont="1" applyFill="1" applyBorder="1" applyAlignment="1">
      <alignment horizontal="right" vertical="center"/>
    </xf>
    <xf numFmtId="179" fontId="27" fillId="0" borderId="178" xfId="5" applyNumberFormat="1" applyFont="1" applyBorder="1" applyAlignment="1">
      <alignment horizontal="right" vertical="center"/>
    </xf>
    <xf numFmtId="181" fontId="27" fillId="0" borderId="178"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5" xfId="5" applyNumberFormat="1" applyFont="1" applyBorder="1" applyAlignment="1">
      <alignment horizontal="right" vertical="center"/>
    </xf>
    <xf numFmtId="181" fontId="27" fillId="0" borderId="174"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2"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3"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185"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6"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2"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185"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2"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185"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2"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89" xfId="12" applyNumberFormat="1" applyFont="1" applyBorder="1" applyAlignment="1" applyProtection="1">
      <alignment horizontal="right" vertical="center" shrinkToFit="1"/>
      <protection locked="0"/>
    </xf>
    <xf numFmtId="181" fontId="5" fillId="0" borderId="85" xfId="12" applyNumberFormat="1" applyFont="1" applyBorder="1" applyAlignment="1" applyProtection="1">
      <alignment horizontal="right" vertical="center" shrinkToFit="1"/>
      <protection locked="0"/>
    </xf>
    <xf numFmtId="181" fontId="5" fillId="0" borderId="93" xfId="12" applyNumberFormat="1" applyFont="1" applyBorder="1" applyAlignment="1" applyProtection="1">
      <alignment horizontal="right" vertical="center" shrinkToFit="1"/>
      <protection locked="0"/>
    </xf>
    <xf numFmtId="179" fontId="5" fillId="0" borderId="89" xfId="12" applyNumberFormat="1" applyFont="1" applyBorder="1" applyAlignment="1" applyProtection="1">
      <alignment horizontal="right" vertical="center" shrinkToFit="1"/>
      <protection locked="0"/>
    </xf>
    <xf numFmtId="179" fontId="5" fillId="0" borderId="85" xfId="12" applyNumberFormat="1" applyFont="1" applyBorder="1" applyAlignment="1" applyProtection="1">
      <alignment horizontal="right" vertical="center" shrinkToFit="1"/>
      <protection locked="0"/>
    </xf>
    <xf numFmtId="179" fontId="5" fillId="0" borderId="93"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5" xfId="12" applyFont="1" applyBorder="1" applyAlignment="1" applyProtection="1">
      <alignment horizontal="left" vertical="center" shrinkToFit="1"/>
      <protection locked="0"/>
    </xf>
    <xf numFmtId="181" fontId="5" fillId="0" borderId="84" xfId="14" applyNumberFormat="1" applyFont="1" applyBorder="1" applyAlignment="1" applyProtection="1">
      <alignment horizontal="right" vertical="center" shrinkToFit="1"/>
      <protection locked="0"/>
    </xf>
    <xf numFmtId="181" fontId="5" fillId="0" borderId="85" xfId="14" applyNumberFormat="1" applyFont="1" applyBorder="1" applyAlignment="1" applyProtection="1">
      <alignment horizontal="right" vertical="center" shrinkToFit="1"/>
      <protection locked="0"/>
    </xf>
    <xf numFmtId="181" fontId="5" fillId="0" borderId="93" xfId="14" applyNumberFormat="1" applyFont="1" applyBorder="1" applyAlignment="1" applyProtection="1">
      <alignment horizontal="right" vertical="center" shrinkToFit="1"/>
      <protection locked="0"/>
    </xf>
    <xf numFmtId="181" fontId="5" fillId="0" borderId="96" xfId="14" applyNumberFormat="1" applyFont="1" applyBorder="1" applyAlignment="1" applyProtection="1">
      <alignment horizontal="righ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2" applyNumberFormat="1" applyFont="1" applyBorder="1" applyAlignment="1" applyProtection="1">
      <alignment horizontal="right" vertical="center" shrinkToFit="1"/>
      <protection locked="0"/>
    </xf>
    <xf numFmtId="181" fontId="5" fillId="0" borderId="98" xfId="14" applyNumberFormat="1" applyFont="1" applyBorder="1" applyAlignment="1" applyProtection="1">
      <alignment horizontal="right" vertical="center" shrinkToFit="1"/>
      <protection locked="0"/>
    </xf>
    <xf numFmtId="181" fontId="5" fillId="0" borderId="106" xfId="14"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4"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79" fontId="5" fillId="0" borderId="103" xfId="12" applyNumberFormat="1" applyFont="1" applyBorder="1" applyAlignment="1" applyProtection="1">
      <alignment horizontal="right" vertical="center" shrinkToFit="1"/>
      <protection locked="0"/>
    </xf>
    <xf numFmtId="179" fontId="5" fillId="0" borderId="99" xfId="12" applyNumberFormat="1" applyFont="1" applyBorder="1" applyAlignment="1" applyProtection="1">
      <alignment horizontal="right" vertical="center" shrinkToFit="1"/>
      <protection locked="0"/>
    </xf>
    <xf numFmtId="179"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7"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28"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0" fontId="5" fillId="2" borderId="130" xfId="12" applyFont="1" applyFill="1" applyBorder="1" applyAlignment="1" applyProtection="1">
      <alignment horizontal="left" vertical="center" shrinkToFit="1"/>
      <protection locked="0"/>
    </xf>
    <xf numFmtId="0" fontId="5" fillId="2" borderId="131" xfId="12" applyFont="1" applyFill="1" applyBorder="1" applyAlignment="1" applyProtection="1">
      <alignment horizontal="left" vertical="center" shrinkToFit="1"/>
      <protection locked="0"/>
    </xf>
    <xf numFmtId="0" fontId="5" fillId="2" borderId="132"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3" xfId="12" applyNumberFormat="1" applyFont="1" applyFill="1" applyBorder="1" applyAlignment="1" applyProtection="1">
      <alignment horizontal="right" vertical="center" shrinkToFit="1"/>
      <protection locked="0"/>
    </xf>
    <xf numFmtId="181" fontId="5" fillId="5" borderId="134" xfId="12" applyNumberFormat="1" applyFont="1" applyFill="1" applyBorder="1" applyAlignment="1" applyProtection="1">
      <alignment horizontal="righ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39"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6"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38"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7"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142"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6"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48"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1" xfId="14" applyNumberFormat="1" applyFont="1" applyFill="1" applyBorder="1" applyAlignment="1" applyProtection="1">
      <alignment horizontal="right" vertical="center" shrinkToFit="1"/>
    </xf>
    <xf numFmtId="179" fontId="5" fillId="2" borderId="152"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49" xfId="14" applyNumberFormat="1" applyFont="1" applyFill="1" applyBorder="1" applyAlignment="1" applyProtection="1">
      <alignment horizontal="right" vertical="center" shrinkToFit="1"/>
    </xf>
    <xf numFmtId="181" fontId="5" fillId="2" borderId="150"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7" xfId="14" applyNumberFormat="1" applyFont="1" applyFill="1" applyBorder="1" applyAlignment="1" applyProtection="1">
      <alignment horizontal="right" vertical="center" shrinkToFit="1"/>
    </xf>
    <xf numFmtId="181" fontId="5" fillId="2" borderId="158"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69"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6"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1"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39052</c:v>
                </c:pt>
                <c:pt idx="1">
                  <c:v>41235</c:v>
                </c:pt>
                <c:pt idx="2">
                  <c:v>41862</c:v>
                </c:pt>
                <c:pt idx="3">
                  <c:v>43554</c:v>
                </c:pt>
                <c:pt idx="4">
                  <c:v>42581</c:v>
                </c:pt>
              </c:numCache>
            </c:numRef>
          </c:val>
          <c:smooth val="0"/>
          <c:extLst>
            <c:ext xmlns:c16="http://schemas.microsoft.com/office/drawing/2014/chart" uri="{C3380CC4-5D6E-409C-BE32-E72D297353CC}">
              <c16:uniqueId val="{00000000-5611-446F-AF33-56081E7999B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47595</c:v>
                </c:pt>
                <c:pt idx="1">
                  <c:v>42713</c:v>
                </c:pt>
                <c:pt idx="2">
                  <c:v>61511</c:v>
                </c:pt>
                <c:pt idx="3">
                  <c:v>68920</c:v>
                </c:pt>
                <c:pt idx="4">
                  <c:v>44262</c:v>
                </c:pt>
              </c:numCache>
            </c:numRef>
          </c:val>
          <c:smooth val="0"/>
          <c:extLst>
            <c:ext xmlns:c16="http://schemas.microsoft.com/office/drawing/2014/chart" uri="{C3380CC4-5D6E-409C-BE32-E72D297353CC}">
              <c16:uniqueId val="{00000001-5611-446F-AF33-56081E7999B1}"/>
            </c:ext>
          </c:extLst>
        </c:ser>
        <c:dLbls>
          <c:showLegendKey val="0"/>
          <c:showVal val="0"/>
          <c:showCatName val="0"/>
          <c:showSerName val="0"/>
          <c:showPercent val="0"/>
          <c:showBubbleSize val="0"/>
        </c:dLbls>
        <c:marker val="1"/>
        <c:smooth val="0"/>
        <c:axId val="329947392"/>
        <c:axId val="329974144"/>
      </c:lineChart>
      <c:catAx>
        <c:axId val="329947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974144"/>
        <c:crosses val="autoZero"/>
        <c:auto val="1"/>
        <c:lblAlgn val="ctr"/>
        <c:lblOffset val="100"/>
        <c:tickLblSkip val="1"/>
        <c:tickMarkSkip val="1"/>
        <c:noMultiLvlLbl val="0"/>
      </c:catAx>
      <c:valAx>
        <c:axId val="3299741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947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6.36</c:v>
                </c:pt>
                <c:pt idx="1">
                  <c:v>6.84</c:v>
                </c:pt>
                <c:pt idx="2">
                  <c:v>5.99</c:v>
                </c:pt>
                <c:pt idx="3">
                  <c:v>6.22</c:v>
                </c:pt>
                <c:pt idx="4">
                  <c:v>4.68</c:v>
                </c:pt>
              </c:numCache>
            </c:numRef>
          </c:val>
          <c:extLst>
            <c:ext xmlns:c16="http://schemas.microsoft.com/office/drawing/2014/chart" uri="{C3380CC4-5D6E-409C-BE32-E72D297353CC}">
              <c16:uniqueId val="{00000000-2FE1-4536-B3B2-9C6ADB4A53C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18.86</c:v>
                </c:pt>
                <c:pt idx="1">
                  <c:v>18.739999999999998</c:v>
                </c:pt>
                <c:pt idx="2">
                  <c:v>13.64</c:v>
                </c:pt>
                <c:pt idx="3">
                  <c:v>16.05</c:v>
                </c:pt>
                <c:pt idx="4">
                  <c:v>14.54</c:v>
                </c:pt>
              </c:numCache>
            </c:numRef>
          </c:val>
          <c:extLst>
            <c:ext xmlns:c16="http://schemas.microsoft.com/office/drawing/2014/chart" uri="{C3380CC4-5D6E-409C-BE32-E72D297353CC}">
              <c16:uniqueId val="{00000001-2FE1-4536-B3B2-9C6ADB4A53CA}"/>
            </c:ext>
          </c:extLst>
        </c:ser>
        <c:dLbls>
          <c:showLegendKey val="0"/>
          <c:showVal val="0"/>
          <c:showCatName val="0"/>
          <c:showSerName val="0"/>
          <c:showPercent val="0"/>
          <c:showBubbleSize val="0"/>
        </c:dLbls>
        <c:gapWidth val="250"/>
        <c:overlap val="100"/>
        <c:axId val="311206272"/>
        <c:axId val="3112081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-2.33</c:v>
                </c:pt>
                <c:pt idx="1">
                  <c:v>-2.13</c:v>
                </c:pt>
                <c:pt idx="2">
                  <c:v>-9.7200000000000006</c:v>
                </c:pt>
                <c:pt idx="3">
                  <c:v>-0.35</c:v>
                </c:pt>
                <c:pt idx="4">
                  <c:v>-6.06</c:v>
                </c:pt>
              </c:numCache>
            </c:numRef>
          </c:val>
          <c:smooth val="0"/>
          <c:extLst>
            <c:ext xmlns:c16="http://schemas.microsoft.com/office/drawing/2014/chart" uri="{C3380CC4-5D6E-409C-BE32-E72D297353CC}">
              <c16:uniqueId val="{00000002-2FE1-4536-B3B2-9C6ADB4A53CA}"/>
            </c:ext>
          </c:extLst>
        </c:ser>
        <c:dLbls>
          <c:showLegendKey val="0"/>
          <c:showVal val="0"/>
          <c:showCatName val="0"/>
          <c:showSerName val="0"/>
          <c:showPercent val="0"/>
          <c:showBubbleSize val="0"/>
        </c:dLbls>
        <c:marker val="1"/>
        <c:smooth val="0"/>
        <c:axId val="311206272"/>
        <c:axId val="311208192"/>
      </c:lineChart>
      <c:catAx>
        <c:axId val="3112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1208192"/>
        <c:crosses val="autoZero"/>
        <c:auto val="1"/>
        <c:lblAlgn val="ctr"/>
        <c:lblOffset val="100"/>
        <c:tickLblSkip val="1"/>
        <c:tickMarkSkip val="1"/>
        <c:noMultiLvlLbl val="0"/>
      </c:catAx>
      <c:valAx>
        <c:axId val="31120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20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0.46</c:v>
                </c:pt>
                <c:pt idx="2">
                  <c:v>#N/A</c:v>
                </c:pt>
                <c:pt idx="3">
                  <c:v>0.47</c:v>
                </c:pt>
                <c:pt idx="4">
                  <c:v>#N/A</c:v>
                </c:pt>
                <c:pt idx="5">
                  <c:v>0.5</c:v>
                </c:pt>
                <c:pt idx="6">
                  <c:v>#N/A</c:v>
                </c:pt>
                <c:pt idx="7">
                  <c:v>0.31</c:v>
                </c:pt>
                <c:pt idx="8">
                  <c:v>#N/A</c:v>
                </c:pt>
                <c:pt idx="9">
                  <c:v>0.34</c:v>
                </c:pt>
              </c:numCache>
            </c:numRef>
          </c:val>
          <c:extLst>
            <c:ext xmlns:c16="http://schemas.microsoft.com/office/drawing/2014/chart" uri="{C3380CC4-5D6E-409C-BE32-E72D297353CC}">
              <c16:uniqueId val="{00000000-02DE-4F22-AE1D-DF62085C982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DE-4F22-AE1D-DF62085C9823}"/>
            </c:ext>
          </c:extLst>
        </c:ser>
        <c:ser>
          <c:idx val="2"/>
          <c:order val="2"/>
          <c:tx>
            <c:strRef>
              <c:f>[1]データシート!$A$29</c:f>
              <c:strCache>
                <c:ptCount val="1"/>
                <c:pt idx="0">
                  <c:v>訪問看護事業会計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0.17</c:v>
                </c:pt>
                <c:pt idx="2">
                  <c:v>#N/A</c:v>
                </c:pt>
                <c:pt idx="3">
                  <c:v>0.19</c:v>
                </c:pt>
                <c:pt idx="4">
                  <c:v>#N/A</c:v>
                </c:pt>
                <c:pt idx="5">
                  <c:v>0.2</c:v>
                </c:pt>
                <c:pt idx="6">
                  <c:v>#N/A</c:v>
                </c:pt>
                <c:pt idx="7">
                  <c:v>0.21</c:v>
                </c:pt>
                <c:pt idx="8">
                  <c:v>#N/A</c:v>
                </c:pt>
                <c:pt idx="9">
                  <c:v>0.22</c:v>
                </c:pt>
              </c:numCache>
            </c:numRef>
          </c:val>
          <c:extLst>
            <c:ext xmlns:c16="http://schemas.microsoft.com/office/drawing/2014/chart" uri="{C3380CC4-5D6E-409C-BE32-E72D297353CC}">
              <c16:uniqueId val="{00000002-02DE-4F22-AE1D-DF62085C9823}"/>
            </c:ext>
          </c:extLst>
        </c:ser>
        <c:ser>
          <c:idx val="3"/>
          <c:order val="3"/>
          <c:tx>
            <c:strRef>
              <c:f>[1]データシート!$A$30</c:f>
              <c:strCache>
                <c:ptCount val="1"/>
                <c:pt idx="0">
                  <c:v>小型自動車競走事業費特別会計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1.1100000000000001</c:v>
                </c:pt>
                <c:pt idx="2">
                  <c:v>#N/A</c:v>
                </c:pt>
                <c:pt idx="3">
                  <c:v>0.49</c:v>
                </c:pt>
                <c:pt idx="4">
                  <c:v>#N/A</c:v>
                </c:pt>
                <c:pt idx="5">
                  <c:v>0.26</c:v>
                </c:pt>
                <c:pt idx="6">
                  <c:v>#N/A</c:v>
                </c:pt>
                <c:pt idx="7">
                  <c:v>0.15</c:v>
                </c:pt>
                <c:pt idx="8">
                  <c:v>#N/A</c:v>
                </c:pt>
                <c:pt idx="9">
                  <c:v>0.47</c:v>
                </c:pt>
              </c:numCache>
            </c:numRef>
          </c:val>
          <c:extLst>
            <c:ext xmlns:c16="http://schemas.microsoft.com/office/drawing/2014/chart" uri="{C3380CC4-5D6E-409C-BE32-E72D297353CC}">
              <c16:uniqueId val="{00000003-02DE-4F22-AE1D-DF62085C9823}"/>
            </c:ext>
          </c:extLst>
        </c:ser>
        <c:ser>
          <c:idx val="4"/>
          <c:order val="4"/>
          <c:tx>
            <c:strRef>
              <c:f>[1]データシート!$A$31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0.52</c:v>
                </c:pt>
                <c:pt idx="2">
                  <c:v>#N/A</c:v>
                </c:pt>
                <c:pt idx="3">
                  <c:v>0.54</c:v>
                </c:pt>
                <c:pt idx="4">
                  <c:v>#N/A</c:v>
                </c:pt>
                <c:pt idx="5">
                  <c:v>0.54</c:v>
                </c:pt>
                <c:pt idx="6">
                  <c:v>#N/A</c:v>
                </c:pt>
                <c:pt idx="7">
                  <c:v>0.55000000000000004</c:v>
                </c:pt>
                <c:pt idx="8">
                  <c:v>#N/A</c:v>
                </c:pt>
                <c:pt idx="9">
                  <c:v>0.57999999999999996</c:v>
                </c:pt>
              </c:numCache>
            </c:numRef>
          </c:val>
          <c:extLst>
            <c:ext xmlns:c16="http://schemas.microsoft.com/office/drawing/2014/chart" uri="{C3380CC4-5D6E-409C-BE32-E72D297353CC}">
              <c16:uniqueId val="{00000004-02DE-4F22-AE1D-DF62085C9823}"/>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1.23</c:v>
                </c:pt>
                <c:pt idx="2">
                  <c:v>#N/A</c:v>
                </c:pt>
                <c:pt idx="3">
                  <c:v>1.83</c:v>
                </c:pt>
                <c:pt idx="4">
                  <c:v>#N/A</c:v>
                </c:pt>
                <c:pt idx="5">
                  <c:v>1.3</c:v>
                </c:pt>
                <c:pt idx="6">
                  <c:v>#N/A</c:v>
                </c:pt>
                <c:pt idx="7">
                  <c:v>0.2</c:v>
                </c:pt>
                <c:pt idx="8">
                  <c:v>#N/A</c:v>
                </c:pt>
                <c:pt idx="9">
                  <c:v>1.59</c:v>
                </c:pt>
              </c:numCache>
            </c:numRef>
          </c:val>
          <c:extLst>
            <c:ext xmlns:c16="http://schemas.microsoft.com/office/drawing/2014/chart" uri="{C3380CC4-5D6E-409C-BE32-E72D297353CC}">
              <c16:uniqueId val="{00000005-02DE-4F22-AE1D-DF62085C9823}"/>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0.53</c:v>
                </c:pt>
                <c:pt idx="2">
                  <c:v>#N/A</c:v>
                </c:pt>
                <c:pt idx="3">
                  <c:v>0.49</c:v>
                </c:pt>
                <c:pt idx="4">
                  <c:v>#N/A</c:v>
                </c:pt>
                <c:pt idx="5">
                  <c:v>0.75</c:v>
                </c:pt>
                <c:pt idx="6">
                  <c:v>#N/A</c:v>
                </c:pt>
                <c:pt idx="7">
                  <c:v>1.38</c:v>
                </c:pt>
                <c:pt idx="8">
                  <c:v>#N/A</c:v>
                </c:pt>
                <c:pt idx="9">
                  <c:v>1.68</c:v>
                </c:pt>
              </c:numCache>
            </c:numRef>
          </c:val>
          <c:extLst>
            <c:ext xmlns:c16="http://schemas.microsoft.com/office/drawing/2014/chart" uri="{C3380CC4-5D6E-409C-BE32-E72D297353CC}">
              <c16:uniqueId val="{00000006-02DE-4F22-AE1D-DF62085C9823}"/>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6.28</c:v>
                </c:pt>
                <c:pt idx="2">
                  <c:v>#N/A</c:v>
                </c:pt>
                <c:pt idx="3">
                  <c:v>6.74</c:v>
                </c:pt>
                <c:pt idx="4">
                  <c:v>#N/A</c:v>
                </c:pt>
                <c:pt idx="5">
                  <c:v>5.87</c:v>
                </c:pt>
                <c:pt idx="6">
                  <c:v>#N/A</c:v>
                </c:pt>
                <c:pt idx="7">
                  <c:v>6.15</c:v>
                </c:pt>
                <c:pt idx="8">
                  <c:v>#N/A</c:v>
                </c:pt>
                <c:pt idx="9">
                  <c:v>4.62</c:v>
                </c:pt>
              </c:numCache>
            </c:numRef>
          </c:val>
          <c:extLst>
            <c:ext xmlns:c16="http://schemas.microsoft.com/office/drawing/2014/chart" uri="{C3380CC4-5D6E-409C-BE32-E72D297353CC}">
              <c16:uniqueId val="{00000007-02DE-4F22-AE1D-DF62085C9823}"/>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7.01</c:v>
                </c:pt>
                <c:pt idx="2">
                  <c:v>#N/A</c:v>
                </c:pt>
                <c:pt idx="3">
                  <c:v>7.21</c:v>
                </c:pt>
                <c:pt idx="4">
                  <c:v>#N/A</c:v>
                </c:pt>
                <c:pt idx="5">
                  <c:v>7.23</c:v>
                </c:pt>
                <c:pt idx="6">
                  <c:v>#N/A</c:v>
                </c:pt>
                <c:pt idx="7">
                  <c:v>4.16</c:v>
                </c:pt>
                <c:pt idx="8">
                  <c:v>#N/A</c:v>
                </c:pt>
                <c:pt idx="9">
                  <c:v>7.06</c:v>
                </c:pt>
              </c:numCache>
            </c:numRef>
          </c:val>
          <c:extLst>
            <c:ext xmlns:c16="http://schemas.microsoft.com/office/drawing/2014/chart" uri="{C3380CC4-5D6E-409C-BE32-E72D297353CC}">
              <c16:uniqueId val="{00000008-02DE-4F22-AE1D-DF62085C9823}"/>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16.600000000000001</c:v>
                </c:pt>
                <c:pt idx="2">
                  <c:v>#N/A</c:v>
                </c:pt>
                <c:pt idx="3">
                  <c:v>18.95</c:v>
                </c:pt>
                <c:pt idx="4">
                  <c:v>#N/A</c:v>
                </c:pt>
                <c:pt idx="5">
                  <c:v>18.7</c:v>
                </c:pt>
                <c:pt idx="6">
                  <c:v>#N/A</c:v>
                </c:pt>
                <c:pt idx="7">
                  <c:v>18.34</c:v>
                </c:pt>
                <c:pt idx="8">
                  <c:v>#N/A</c:v>
                </c:pt>
                <c:pt idx="9">
                  <c:v>18.93</c:v>
                </c:pt>
              </c:numCache>
            </c:numRef>
          </c:val>
          <c:extLst>
            <c:ext xmlns:c16="http://schemas.microsoft.com/office/drawing/2014/chart" uri="{C3380CC4-5D6E-409C-BE32-E72D297353CC}">
              <c16:uniqueId val="{00000009-02DE-4F22-AE1D-DF62085C9823}"/>
            </c:ext>
          </c:extLst>
        </c:ser>
        <c:dLbls>
          <c:showLegendKey val="0"/>
          <c:showVal val="0"/>
          <c:showCatName val="0"/>
          <c:showSerName val="0"/>
          <c:showPercent val="0"/>
          <c:showBubbleSize val="0"/>
        </c:dLbls>
        <c:gapWidth val="150"/>
        <c:overlap val="100"/>
        <c:axId val="311351552"/>
        <c:axId val="311353344"/>
      </c:barChart>
      <c:catAx>
        <c:axId val="31135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353344"/>
        <c:crosses val="autoZero"/>
        <c:auto val="1"/>
        <c:lblAlgn val="ctr"/>
        <c:lblOffset val="100"/>
        <c:tickLblSkip val="1"/>
        <c:tickMarkSkip val="1"/>
        <c:noMultiLvlLbl val="0"/>
      </c:catAx>
      <c:valAx>
        <c:axId val="31135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351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6835</c:v>
                </c:pt>
                <c:pt idx="5">
                  <c:v>7048</c:v>
                </c:pt>
                <c:pt idx="8">
                  <c:v>7450</c:v>
                </c:pt>
                <c:pt idx="11">
                  <c:v>7047</c:v>
                </c:pt>
                <c:pt idx="14">
                  <c:v>7379</c:v>
                </c:pt>
              </c:numCache>
            </c:numRef>
          </c:val>
          <c:extLst>
            <c:ext xmlns:c16="http://schemas.microsoft.com/office/drawing/2014/chart" uri="{C3380CC4-5D6E-409C-BE32-E72D297353CC}">
              <c16:uniqueId val="{00000000-2743-4111-9076-E55532F3B4E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43-4111-9076-E55532F3B4E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14</c:v>
                </c:pt>
                <c:pt idx="3">
                  <c:v>14</c:v>
                </c:pt>
                <c:pt idx="6">
                  <c:v>14</c:v>
                </c:pt>
                <c:pt idx="9">
                  <c:v>14</c:v>
                </c:pt>
                <c:pt idx="12">
                  <c:v>11</c:v>
                </c:pt>
              </c:numCache>
            </c:numRef>
          </c:val>
          <c:extLst>
            <c:ext xmlns:c16="http://schemas.microsoft.com/office/drawing/2014/chart" uri="{C3380CC4-5D6E-409C-BE32-E72D297353CC}">
              <c16:uniqueId val="{00000002-2743-4111-9076-E55532F3B4E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43-4111-9076-E55532F3B4E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2125</c:v>
                </c:pt>
                <c:pt idx="3">
                  <c:v>2227</c:v>
                </c:pt>
                <c:pt idx="6">
                  <c:v>2316</c:v>
                </c:pt>
                <c:pt idx="9">
                  <c:v>2248</c:v>
                </c:pt>
                <c:pt idx="12">
                  <c:v>2275</c:v>
                </c:pt>
              </c:numCache>
            </c:numRef>
          </c:val>
          <c:extLst>
            <c:ext xmlns:c16="http://schemas.microsoft.com/office/drawing/2014/chart" uri="{C3380CC4-5D6E-409C-BE32-E72D297353CC}">
              <c16:uniqueId val="{00000004-2743-4111-9076-E55532F3B4E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43-4111-9076-E55532F3B4E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43-4111-9076-E55532F3B4E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7370</c:v>
                </c:pt>
                <c:pt idx="3">
                  <c:v>7239</c:v>
                </c:pt>
                <c:pt idx="6">
                  <c:v>7382</c:v>
                </c:pt>
                <c:pt idx="9">
                  <c:v>6751</c:v>
                </c:pt>
                <c:pt idx="12">
                  <c:v>7028</c:v>
                </c:pt>
              </c:numCache>
            </c:numRef>
          </c:val>
          <c:extLst>
            <c:ext xmlns:c16="http://schemas.microsoft.com/office/drawing/2014/chart" uri="{C3380CC4-5D6E-409C-BE32-E72D297353CC}">
              <c16:uniqueId val="{00000007-2743-4111-9076-E55532F3B4ED}"/>
            </c:ext>
          </c:extLst>
        </c:ser>
        <c:dLbls>
          <c:showLegendKey val="0"/>
          <c:showVal val="0"/>
          <c:showCatName val="0"/>
          <c:showSerName val="0"/>
          <c:showPercent val="0"/>
          <c:showBubbleSize val="0"/>
        </c:dLbls>
        <c:gapWidth val="100"/>
        <c:overlap val="100"/>
        <c:axId val="311588352"/>
        <c:axId val="31159027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2674</c:v>
                </c:pt>
                <c:pt idx="2">
                  <c:v>#N/A</c:v>
                </c:pt>
                <c:pt idx="3">
                  <c:v>#N/A</c:v>
                </c:pt>
                <c:pt idx="4">
                  <c:v>2432</c:v>
                </c:pt>
                <c:pt idx="5">
                  <c:v>#N/A</c:v>
                </c:pt>
                <c:pt idx="6">
                  <c:v>#N/A</c:v>
                </c:pt>
                <c:pt idx="7">
                  <c:v>2262</c:v>
                </c:pt>
                <c:pt idx="8">
                  <c:v>#N/A</c:v>
                </c:pt>
                <c:pt idx="9">
                  <c:v>#N/A</c:v>
                </c:pt>
                <c:pt idx="10">
                  <c:v>1966</c:v>
                </c:pt>
                <c:pt idx="11">
                  <c:v>#N/A</c:v>
                </c:pt>
                <c:pt idx="12">
                  <c:v>#N/A</c:v>
                </c:pt>
                <c:pt idx="13">
                  <c:v>1935</c:v>
                </c:pt>
                <c:pt idx="14">
                  <c:v>#N/A</c:v>
                </c:pt>
              </c:numCache>
            </c:numRef>
          </c:val>
          <c:smooth val="0"/>
          <c:extLst>
            <c:ext xmlns:c16="http://schemas.microsoft.com/office/drawing/2014/chart" uri="{C3380CC4-5D6E-409C-BE32-E72D297353CC}">
              <c16:uniqueId val="{00000008-2743-4111-9076-E55532F3B4ED}"/>
            </c:ext>
          </c:extLst>
        </c:ser>
        <c:dLbls>
          <c:showLegendKey val="0"/>
          <c:showVal val="0"/>
          <c:showCatName val="0"/>
          <c:showSerName val="0"/>
          <c:showPercent val="0"/>
          <c:showBubbleSize val="0"/>
        </c:dLbls>
        <c:marker val="1"/>
        <c:smooth val="0"/>
        <c:axId val="311588352"/>
        <c:axId val="311590272"/>
      </c:lineChart>
      <c:catAx>
        <c:axId val="31158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590272"/>
        <c:crosses val="autoZero"/>
        <c:auto val="1"/>
        <c:lblAlgn val="ctr"/>
        <c:lblOffset val="100"/>
        <c:tickLblSkip val="1"/>
        <c:tickMarkSkip val="1"/>
        <c:noMultiLvlLbl val="0"/>
      </c:catAx>
      <c:valAx>
        <c:axId val="31159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58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66364</c:v>
                </c:pt>
                <c:pt idx="5">
                  <c:v>65396</c:v>
                </c:pt>
                <c:pt idx="8">
                  <c:v>69140</c:v>
                </c:pt>
                <c:pt idx="11">
                  <c:v>69408</c:v>
                </c:pt>
                <c:pt idx="14">
                  <c:v>68721</c:v>
                </c:pt>
              </c:numCache>
            </c:numRef>
          </c:val>
          <c:extLst>
            <c:ext xmlns:c16="http://schemas.microsoft.com/office/drawing/2014/chart" uri="{C3380CC4-5D6E-409C-BE32-E72D297353CC}">
              <c16:uniqueId val="{00000000-6894-4309-AC7F-935665CBEE3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9159</c:v>
                </c:pt>
                <c:pt idx="5">
                  <c:v>8476</c:v>
                </c:pt>
                <c:pt idx="8">
                  <c:v>7426</c:v>
                </c:pt>
                <c:pt idx="11">
                  <c:v>7210</c:v>
                </c:pt>
                <c:pt idx="14">
                  <c:v>6896</c:v>
                </c:pt>
              </c:numCache>
            </c:numRef>
          </c:val>
          <c:extLst>
            <c:ext xmlns:c16="http://schemas.microsoft.com/office/drawing/2014/chart" uri="{C3380CC4-5D6E-409C-BE32-E72D297353CC}">
              <c16:uniqueId val="{00000001-6894-4309-AC7F-935665CBEE3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18744</c:v>
                </c:pt>
                <c:pt idx="5">
                  <c:v>17727</c:v>
                </c:pt>
                <c:pt idx="8">
                  <c:v>13632</c:v>
                </c:pt>
                <c:pt idx="11">
                  <c:v>14531</c:v>
                </c:pt>
                <c:pt idx="14">
                  <c:v>13142</c:v>
                </c:pt>
              </c:numCache>
            </c:numRef>
          </c:val>
          <c:extLst>
            <c:ext xmlns:c16="http://schemas.microsoft.com/office/drawing/2014/chart" uri="{C3380CC4-5D6E-409C-BE32-E72D297353CC}">
              <c16:uniqueId val="{00000002-6894-4309-AC7F-935665CBEE3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94-4309-AC7F-935665CBEE3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94-4309-AC7F-935665CBEE3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878</c:v>
                </c:pt>
                <c:pt idx="3">
                  <c:v>138</c:v>
                </c:pt>
                <c:pt idx="6">
                  <c:v>107</c:v>
                </c:pt>
                <c:pt idx="9">
                  <c:v>156</c:v>
                </c:pt>
                <c:pt idx="12">
                  <c:v>117</c:v>
                </c:pt>
              </c:numCache>
            </c:numRef>
          </c:val>
          <c:extLst>
            <c:ext xmlns:c16="http://schemas.microsoft.com/office/drawing/2014/chart" uri="{C3380CC4-5D6E-409C-BE32-E72D297353CC}">
              <c16:uniqueId val="{00000005-6894-4309-AC7F-935665CBEE3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13756</c:v>
                </c:pt>
                <c:pt idx="3">
                  <c:v>12305</c:v>
                </c:pt>
                <c:pt idx="6">
                  <c:v>10745</c:v>
                </c:pt>
                <c:pt idx="9">
                  <c:v>10503</c:v>
                </c:pt>
                <c:pt idx="12">
                  <c:v>10571</c:v>
                </c:pt>
              </c:numCache>
            </c:numRef>
          </c:val>
          <c:extLst>
            <c:ext xmlns:c16="http://schemas.microsoft.com/office/drawing/2014/chart" uri="{C3380CC4-5D6E-409C-BE32-E72D297353CC}">
              <c16:uniqueId val="{00000006-6894-4309-AC7F-935665CBEE3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894-4309-AC7F-935665CBEE3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28315</c:v>
                </c:pt>
                <c:pt idx="3">
                  <c:v>26962</c:v>
                </c:pt>
                <c:pt idx="6">
                  <c:v>25608</c:v>
                </c:pt>
                <c:pt idx="9">
                  <c:v>24315</c:v>
                </c:pt>
                <c:pt idx="12">
                  <c:v>23292</c:v>
                </c:pt>
              </c:numCache>
            </c:numRef>
          </c:val>
          <c:extLst>
            <c:ext xmlns:c16="http://schemas.microsoft.com/office/drawing/2014/chart" uri="{C3380CC4-5D6E-409C-BE32-E72D297353CC}">
              <c16:uniqueId val="{00000008-6894-4309-AC7F-935665CBEE3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70</c:v>
                </c:pt>
                <c:pt idx="3">
                  <c:v>57</c:v>
                </c:pt>
                <c:pt idx="6">
                  <c:v>44</c:v>
                </c:pt>
                <c:pt idx="9">
                  <c:v>30</c:v>
                </c:pt>
                <c:pt idx="12">
                  <c:v>19</c:v>
                </c:pt>
              </c:numCache>
            </c:numRef>
          </c:val>
          <c:extLst>
            <c:ext xmlns:c16="http://schemas.microsoft.com/office/drawing/2014/chart" uri="{C3380CC4-5D6E-409C-BE32-E72D297353CC}">
              <c16:uniqueId val="{00000009-6894-4309-AC7F-935665CBEE3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65918</c:v>
                </c:pt>
                <c:pt idx="3">
                  <c:v>66314</c:v>
                </c:pt>
                <c:pt idx="6">
                  <c:v>68525</c:v>
                </c:pt>
                <c:pt idx="9">
                  <c:v>69359</c:v>
                </c:pt>
                <c:pt idx="12">
                  <c:v>68898</c:v>
                </c:pt>
              </c:numCache>
            </c:numRef>
          </c:val>
          <c:extLst>
            <c:ext xmlns:c16="http://schemas.microsoft.com/office/drawing/2014/chart" uri="{C3380CC4-5D6E-409C-BE32-E72D297353CC}">
              <c16:uniqueId val="{0000000A-6894-4309-AC7F-935665CBEE32}"/>
            </c:ext>
          </c:extLst>
        </c:ser>
        <c:dLbls>
          <c:showLegendKey val="0"/>
          <c:showVal val="0"/>
          <c:showCatName val="0"/>
          <c:showSerName val="0"/>
          <c:showPercent val="0"/>
          <c:showBubbleSize val="0"/>
        </c:dLbls>
        <c:gapWidth val="100"/>
        <c:overlap val="100"/>
        <c:axId val="311787904"/>
        <c:axId val="31178982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14671</c:v>
                </c:pt>
                <c:pt idx="2">
                  <c:v>#N/A</c:v>
                </c:pt>
                <c:pt idx="3">
                  <c:v>#N/A</c:v>
                </c:pt>
                <c:pt idx="4">
                  <c:v>14178</c:v>
                </c:pt>
                <c:pt idx="5">
                  <c:v>#N/A</c:v>
                </c:pt>
                <c:pt idx="6">
                  <c:v>#N/A</c:v>
                </c:pt>
                <c:pt idx="7">
                  <c:v>14830</c:v>
                </c:pt>
                <c:pt idx="8">
                  <c:v>#N/A</c:v>
                </c:pt>
                <c:pt idx="9">
                  <c:v>#N/A</c:v>
                </c:pt>
                <c:pt idx="10">
                  <c:v>13214</c:v>
                </c:pt>
                <c:pt idx="11">
                  <c:v>#N/A</c:v>
                </c:pt>
                <c:pt idx="12">
                  <c:v>#N/A</c:v>
                </c:pt>
                <c:pt idx="13">
                  <c:v>14138</c:v>
                </c:pt>
                <c:pt idx="14">
                  <c:v>#N/A</c:v>
                </c:pt>
              </c:numCache>
            </c:numRef>
          </c:val>
          <c:smooth val="0"/>
          <c:extLst>
            <c:ext xmlns:c16="http://schemas.microsoft.com/office/drawing/2014/chart" uri="{C3380CC4-5D6E-409C-BE32-E72D297353CC}">
              <c16:uniqueId val="{0000000B-6894-4309-AC7F-935665CBEE32}"/>
            </c:ext>
          </c:extLst>
        </c:ser>
        <c:dLbls>
          <c:showLegendKey val="0"/>
          <c:showVal val="0"/>
          <c:showCatName val="0"/>
          <c:showSerName val="0"/>
          <c:showPercent val="0"/>
          <c:showBubbleSize val="0"/>
        </c:dLbls>
        <c:marker val="1"/>
        <c:smooth val="0"/>
        <c:axId val="311787904"/>
        <c:axId val="311789824"/>
      </c:lineChart>
      <c:catAx>
        <c:axId val="31178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1789824"/>
        <c:crosses val="autoZero"/>
        <c:auto val="1"/>
        <c:lblAlgn val="ctr"/>
        <c:lblOffset val="100"/>
        <c:tickLblSkip val="1"/>
        <c:tickMarkSkip val="1"/>
        <c:noMultiLvlLbl val="0"/>
      </c:catAx>
      <c:valAx>
        <c:axId val="31178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78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{55B607A0-C16C-4DBE-BC7A-60C9EE4DB0EA}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{9FFD07E9-CB25-4316-9B49-2DD8ACB21E54}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{F9611A90-70A7-47E2-9573-BF7451C7A4FE}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{CDB56D6A-4EE9-4AD4-9F96-7B3D7CC193DB}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{0967290C-D5E8-4BA0-89A8-11007D300C28}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{5DD4072A-E108-4BB3-94BA-7C2207F6663A}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{C1CEE2C4-41D9-4310-BCE1-0C9B5FC63DE8}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{7A6FA2A5-4A77-4B7C-936D-F6AA83569B6E}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{165EDF08-C6CC-4338-BF0C-48CCA143CFBC}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{5C16E3FD-26DB-4851-9B5D-4F442D34AE76}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2857472"/>
        <c:axId val="72888320"/>
      </c:scatterChart>
      <c:valAx>
        <c:axId val="728574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88320"/>
        <c:crosses val="autoZero"/>
        <c:crossBetween val="midCat"/>
      </c:valAx>
      <c:valAx>
        <c:axId val="72888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57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{F770F224-E8EC-4A32-B7A9-EC3AFF2970D8}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{D357B9AA-09DB-445C-B7F8-C0F3E2B95226}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{A3965D92-CE7D-44C8-A2F0-ACB2E6A5EF66}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{EBF7B40F-9F5E-4940-AB9A-D35F24115830}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{42BAF485-4FDF-4D63-A2B1-B43CC174F0FC}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7.2</c:v>
                </c:pt>
                <c:pt idx="2">
                  <c:v>6.8</c:v>
                </c:pt>
                <c:pt idx="3">
                  <c:v>6.1</c:v>
                </c:pt>
                <c:pt idx="4">
                  <c:v>5.7</c:v>
                </c:pt>
              </c:numCache>
            </c:numRef>
          </c:xVal>
          <c:yVal>
            <c:numRef>
              <c:f>公会計指標分析・財政指標組合せ分析表!$K$73:$O$73</c:f>
              <c:numCache>
                <c:formatCode>#,##0.0;"▲ "#,##0.0</c:formatCode>
                <c:ptCount val="5"/>
                <c:pt idx="0">
                  <c:v>40.9</c:v>
                </c:pt>
                <c:pt idx="1">
                  <c:v>38.799999999999997</c:v>
                </c:pt>
                <c:pt idx="2">
                  <c:v>41.6</c:v>
                </c:pt>
                <c:pt idx="3">
                  <c:v>36.799999999999997</c:v>
                </c:pt>
                <c:pt idx="4">
                  <c:v>39.5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{5B7BE636-A56B-4889-9111-3927473BCA43}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{1548B771-F08B-4918-ACE0-A1C04481BBD6}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{D898F202-3FAF-4A61-8D15-8EA35F7959CA}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{5613FDA0-20FF-415B-8EDE-01083123819C}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{85599E2E-74B8-4435-80DD-D5C3B4FE526E}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2893952"/>
        <c:axId val="72895872"/>
      </c:scatterChart>
      <c:valAx>
        <c:axId val="72893952"/>
        <c:scaling>
          <c:orientation val="minMax"/>
          <c:max val="8.6"/>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95872"/>
        <c:crosses val="autoZero"/>
        <c:crossBetween val="midCat"/>
      </c:valAx>
      <c:valAx>
        <c:axId val="72895872"/>
        <c:scaling>
          <c:orientation val="minMax"/>
          <c:max val="6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93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212,046
200,856
139.44
76,403,517
74,097,369
1,972,800
42,171,487
68,897,861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a:solidFill>
                <a:schemeClr val="dk1"/>
              </a:solidFill>
              <a:effectLst/>
              <a:latin typeface="+mn-lt"/>
              <a:ea typeface="+mn-ea"/>
              <a:cs typeface="+mn-cs"/>
            </a:rPr>
            <a:t>　数値は</a:t>
          </a:r>
          <a:r>
            <a:rPr lang="en-US" altLang="ja-JP" sz="1100" b="0">
              <a:solidFill>
                <a:schemeClr val="dk1"/>
              </a:solidFill>
              <a:effectLst/>
              <a:latin typeface="+mn-lt"/>
              <a:ea typeface="+mn-ea"/>
              <a:cs typeface="+mn-cs"/>
            </a:rPr>
            <a:t>0.83</a:t>
          </a:r>
          <a:r>
            <a:rPr lang="ja-JP" altLang="ja-JP" sz="1100" b="0">
              <a:solidFill>
                <a:schemeClr val="dk1"/>
              </a:solidFill>
              <a:effectLst/>
              <a:latin typeface="+mn-lt"/>
              <a:ea typeface="+mn-ea"/>
              <a:cs typeface="+mn-cs"/>
            </a:rPr>
            <a:t>で、前年度より</a:t>
          </a:r>
          <a:r>
            <a:rPr lang="en-US" altLang="ja-JP" sz="1100" b="0">
              <a:solidFill>
                <a:schemeClr val="dk1"/>
              </a:solidFill>
              <a:effectLst/>
              <a:latin typeface="+mn-lt"/>
              <a:ea typeface="+mn-ea"/>
              <a:cs typeface="+mn-cs"/>
            </a:rPr>
            <a:t>0.01</a:t>
          </a:r>
          <a:r>
            <a:rPr lang="ja-JP" altLang="ja-JP" sz="1100" b="0">
              <a:solidFill>
                <a:schemeClr val="dk1"/>
              </a:solidFill>
              <a:effectLst/>
              <a:latin typeface="+mn-lt"/>
              <a:ea typeface="+mn-ea"/>
              <a:cs typeface="+mn-cs"/>
            </a:rPr>
            <a:t>ポイント増加しましたが、類似団体内平均値は下回る状況となった。増加要因としては、基準財政需要額において、子ども・子育て支援新制度への移行に伴う経費の増による社会福祉費などの増により、財政需要の増加がありましたが、一方で、市税収入や地方消費税交付金等の増などによる基準財政収入額がより増加していることに伴い、基準財政需要額と基準財政収入額の差が縮小したことにより、前年度を上回る数値となったものである。</a:t>
          </a:r>
          <a:endParaRPr lang="ja-JP" altLang="ja-JP" sz="1400">
            <a:effectLst/>
          </a:endParaRPr>
        </a:p>
        <a:p>
          <a:pPr rtl="0" eaLnBrk="1" fontAlgn="auto" latinLnBrk="0" hangingPunct="1"/>
          <a:r>
            <a:rPr lang="ja-JP" altLang="ja-JP" sz="1100" b="0">
              <a:solidFill>
                <a:schemeClr val="dk1"/>
              </a:solidFill>
              <a:effectLst/>
              <a:latin typeface="+mn-lt"/>
              <a:ea typeface="+mn-ea"/>
              <a:cs typeface="+mn-cs"/>
            </a:rPr>
            <a:t>　今後は、税の徴収対策強化等により歳入の確保に努めるとともに、行政の効率化等により歳出の見直しを図っていきたい。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66675</xdr:rowOff>
    </xdr:from>
    <xdr:to>
      <xdr:col>7</xdr:col>
      <xdr:colOff>152400</xdr:colOff>
      <xdr:row>40</xdr:row>
      <xdr:rowOff>86783</xdr:rowOff>
    </xdr:to>
    <xdr:cxnSp macro="">
      <xdr:nvCxnSpPr>
        <xdr:cNvPr id="68" name="直線コネクタ 67"/>
        <xdr:cNvCxnSpPr/>
      </xdr:nvCxnSpPr>
      <xdr:spPr>
        <a:xfrm flipV="1">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163635</xdr:rowOff>
    </xdr:from>
    <xdr:ext cx="762000" cy="259045"/>
    <xdr:sp macro="" textlink="">
      <xdr:nvSpPr>
        <xdr:cNvPr id="69" name="財政力平均値テキスト"/>
        <xdr:cNvSpPr txBox="1"/>
      </xdr:nvSpPr>
      <xdr:spPr>
        <a:xfrm>
          <a:off x="5041900" y="667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106892</xdr:rowOff>
    </xdr:to>
    <xdr:cxnSp macro="">
      <xdr:nvCxnSpPr>
        <xdr:cNvPr id="74" name="直線コネクタ 73"/>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106892</xdr:rowOff>
    </xdr:to>
    <xdr:cxnSp macro="">
      <xdr:nvCxnSpPr>
        <xdr:cNvPr id="77" name="直線コネクタ 76"/>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7" name="円/楕円 86"/>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159402</xdr:rowOff>
    </xdr:from>
    <xdr:ext cx="762000" cy="259045"/>
    <xdr:sp macro="" textlink="">
      <xdr:nvSpPr>
        <xdr:cNvPr id="88" name="財政力該当値テキスト"/>
        <xdr:cNvSpPr txBox="1"/>
      </xdr:nvSpPr>
      <xdr:spPr>
        <a:xfrm>
          <a:off x="5041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94" name="テキスト ボックス 93"/>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5" name="円/楕円 94"/>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96" name="テキスト ボックス 95"/>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数値は</a:t>
          </a:r>
          <a:r>
            <a:rPr lang="en-US" altLang="ja-JP" sz="1100" b="0" i="0" baseline="0">
              <a:solidFill>
                <a:schemeClr val="dk1"/>
              </a:solidFill>
              <a:effectLst/>
              <a:latin typeface="+mn-lt"/>
              <a:ea typeface="+mn-ea"/>
              <a:cs typeface="+mn-cs"/>
            </a:rPr>
            <a:t>96.3</a:t>
          </a:r>
          <a:r>
            <a:rPr lang="ja-JP" altLang="ja-JP" sz="1100" b="0" i="0" baseline="0">
              <a:solidFill>
                <a:schemeClr val="dk1"/>
              </a:solidFill>
              <a:effectLst/>
              <a:latin typeface="+mn-lt"/>
              <a:ea typeface="+mn-ea"/>
              <a:cs typeface="+mn-cs"/>
            </a:rPr>
            <a:t>％で、前年度より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の増加となり、類似団体内平均値よりも上回る状況となった。これは、分母である経常一般財源収入額が、地方交付税や地方消費税交付金等の減額により大幅に減少したが、分子である経常経費充当一般財源も、臨時職員賃金や経費節減による物件費が減少した。この結果、分母の減少額が分子の減少額を大きく上回ったため、経常収支比率が上昇した。</a:t>
          </a:r>
          <a:endParaRPr lang="ja-JP" altLang="ja-JP">
            <a:effectLst/>
          </a:endParaRPr>
        </a:p>
        <a:p>
          <a:pPr rtl="0"/>
          <a:r>
            <a:rPr lang="ja-JP" altLang="ja-JP" sz="1100" b="0" i="0" baseline="0">
              <a:solidFill>
                <a:schemeClr val="dk1"/>
              </a:solidFill>
              <a:effectLst/>
              <a:latin typeface="+mn-lt"/>
              <a:ea typeface="+mn-ea"/>
              <a:cs typeface="+mn-cs"/>
            </a:rPr>
            <a:t>　今後は、社会保障関係経費の増による扶助費の増加や公共施設整備等に係る公債費の増加が見込まれているため、医療費等の抑制につながる施策の実施や市債の計画的発行などにより義務的経費を抑え、財政の弾力化に努めていきたい。</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65</xdr:row>
      <xdr:rowOff>17526</xdr:rowOff>
    </xdr:to>
    <xdr:cxnSp macro="">
      <xdr:nvCxnSpPr>
        <xdr:cNvPr id="129" name="直線コネクタ 128"/>
        <xdr:cNvCxnSpPr/>
      </xdr:nvCxnSpPr>
      <xdr:spPr>
        <a:xfrm>
          <a:off x="4114800" y="1100734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65</xdr:row>
      <xdr:rowOff>143002</xdr:rowOff>
    </xdr:to>
    <xdr:cxnSp macro="">
      <xdr:nvCxnSpPr>
        <xdr:cNvPr id="132" name="直線コネクタ 131"/>
        <xdr:cNvCxnSpPr/>
      </xdr:nvCxnSpPr>
      <xdr:spPr>
        <a:xfrm flipV="1">
          <a:off x="3225800" y="11007344"/>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65</xdr:row>
      <xdr:rowOff>143002</xdr:rowOff>
    </xdr:to>
    <xdr:cxnSp macro="">
      <xdr:nvCxnSpPr>
        <xdr:cNvPr id="135" name="直線コネクタ 134"/>
        <xdr:cNvCxnSpPr/>
      </xdr:nvCxnSpPr>
      <xdr:spPr>
        <a:xfrm>
          <a:off x="2336800" y="1090117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99822</xdr:rowOff>
    </xdr:to>
    <xdr:cxnSp macro="">
      <xdr:nvCxnSpPr>
        <xdr:cNvPr id="138" name="直線コネクタ 137"/>
        <xdr:cNvCxnSpPr/>
      </xdr:nvCxnSpPr>
      <xdr:spPr>
        <a:xfrm>
          <a:off x="1447800" y="108239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138176</xdr:rowOff>
    </xdr:from>
    <xdr:to>
      <xdr:col>7</xdr:col>
      <xdr:colOff>203200</xdr:colOff>
      <xdr:row>65</xdr:row>
      <xdr:rowOff>68326</xdr:rowOff>
    </xdr:to>
    <xdr:sp macro="" textlink="">
      <xdr:nvSpPr>
        <xdr:cNvPr id="148" name="円/楕円 147"/>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110253</xdr:rowOff>
    </xdr:from>
    <xdr:ext cx="762000" cy="259045"/>
    <xdr:sp macro="" textlink="">
      <xdr:nvSpPr>
        <xdr:cNvPr id="149"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50" name="円/楕円 149"/>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70121</xdr:rowOff>
    </xdr:from>
    <xdr:ext cx="736600" cy="259045"/>
    <xdr:sp macro="" textlink="">
      <xdr:nvSpPr>
        <xdr:cNvPr id="151" name="テキスト ボックス 150"/>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92202</xdr:rowOff>
    </xdr:from>
    <xdr:to>
      <xdr:col>4</xdr:col>
      <xdr:colOff>533400</xdr:colOff>
      <xdr:row>66</xdr:row>
      <xdr:rowOff>22352</xdr:rowOff>
    </xdr:to>
    <xdr:sp macro="" textlink="">
      <xdr:nvSpPr>
        <xdr:cNvPr id="152" name="円/楕円 151"/>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7129</xdr:rowOff>
    </xdr:from>
    <xdr:ext cx="762000" cy="259045"/>
    <xdr:sp macro="" textlink="">
      <xdr:nvSpPr>
        <xdr:cNvPr id="153" name="テキスト ボックス 152"/>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4" name="円/楕円 153"/>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55" name="テキスト ボックス 154"/>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6" name="円/楕円 155"/>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57" name="テキスト ボックス 15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kumimoji="1" lang="ja-JP" altLang="ja-JP" sz="1100" b="0" i="1"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数値は</a:t>
          </a:r>
          <a:r>
            <a:rPr lang="en-US" altLang="ja-JP" sz="1100" b="0" i="0" baseline="0">
              <a:solidFill>
                <a:schemeClr val="dk1"/>
              </a:solidFill>
              <a:effectLst/>
              <a:latin typeface="+mn-lt"/>
              <a:ea typeface="+mn-ea"/>
              <a:cs typeface="+mn-cs"/>
            </a:rPr>
            <a:t>110,996</a:t>
          </a:r>
          <a:r>
            <a:rPr lang="ja-JP" altLang="ja-JP" sz="1100" b="0" i="0" baseline="0">
              <a:solidFill>
                <a:schemeClr val="dk1"/>
              </a:solidFill>
              <a:effectLst/>
              <a:latin typeface="+mn-lt"/>
              <a:ea typeface="+mn-ea"/>
              <a:cs typeface="+mn-cs"/>
            </a:rPr>
            <a:t>円で類似団体内平均値を上回り、前年度から</a:t>
          </a:r>
          <a:r>
            <a:rPr lang="en-US" altLang="ja-JP" sz="1100" b="0" i="0" baseline="0">
              <a:solidFill>
                <a:schemeClr val="dk1"/>
              </a:solidFill>
              <a:effectLst/>
              <a:latin typeface="+mn-lt"/>
              <a:ea typeface="+mn-ea"/>
              <a:cs typeface="+mn-cs"/>
            </a:rPr>
            <a:t>337</a:t>
          </a:r>
          <a:r>
            <a:rPr lang="ja-JP" altLang="ja-JP" sz="1100" b="0" i="0" baseline="0">
              <a:solidFill>
                <a:schemeClr val="dk1"/>
              </a:solidFill>
              <a:effectLst/>
              <a:latin typeface="+mn-lt"/>
              <a:ea typeface="+mn-ea"/>
              <a:cs typeface="+mn-cs"/>
            </a:rPr>
            <a:t>円の増加となった。物件費では、経費節減により委託料等は減となったが、人件費では、非常勤職員への任用変更による報酬の増があり、また、維持補修費においても各公共施設等の老朽化による故障に対する修繕料が増加したことが、増加の要因である。</a:t>
          </a:r>
          <a:endParaRPr lang="ja-JP" altLang="ja-JP">
            <a:effectLst/>
          </a:endParaRPr>
        </a:p>
        <a:p>
          <a:pPr rtl="0"/>
          <a:r>
            <a:rPr lang="ja-JP" altLang="ja-JP" sz="1100" b="0" i="0" baseline="0">
              <a:solidFill>
                <a:schemeClr val="dk1"/>
              </a:solidFill>
              <a:effectLst/>
              <a:latin typeface="+mn-lt"/>
              <a:ea typeface="+mn-ea"/>
              <a:cs typeface="+mn-cs"/>
            </a:rPr>
            <a:t>　 今後も、委託料を中心とした物件費において、事務事業の合理化や指定管理料の適正化等により、全体的なコストの低減を図っていきたい。</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15368</xdr:rowOff>
    </xdr:from>
    <xdr:to>
      <xdr:col>7</xdr:col>
      <xdr:colOff>152400</xdr:colOff>
      <xdr:row>84</xdr:row>
      <xdr:rowOff>22144</xdr:rowOff>
    </xdr:to>
    <xdr:cxnSp macro="">
      <xdr:nvCxnSpPr>
        <xdr:cNvPr id="192" name="直線コネクタ 191"/>
        <xdr:cNvCxnSpPr/>
      </xdr:nvCxnSpPr>
      <xdr:spPr>
        <a:xfrm>
          <a:off x="4114800" y="14417168"/>
          <a:ext cx="8382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3"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170711</xdr:rowOff>
    </xdr:from>
    <xdr:to>
      <xdr:col>6</xdr:col>
      <xdr:colOff>0</xdr:colOff>
      <xdr:row>84</xdr:row>
      <xdr:rowOff>15368</xdr:rowOff>
    </xdr:to>
    <xdr:cxnSp macro="">
      <xdr:nvCxnSpPr>
        <xdr:cNvPr id="195" name="直線コネクタ 194"/>
        <xdr:cNvCxnSpPr/>
      </xdr:nvCxnSpPr>
      <xdr:spPr>
        <a:xfrm>
          <a:off x="3225800" y="14401061"/>
          <a:ext cx="889000" cy="1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7" name="テキスト ボックス 196"/>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115373</xdr:rowOff>
    </xdr:from>
    <xdr:to>
      <xdr:col>4</xdr:col>
      <xdr:colOff>482600</xdr:colOff>
      <xdr:row>83</xdr:row>
      <xdr:rowOff>170711</xdr:rowOff>
    </xdr:to>
    <xdr:cxnSp macro="">
      <xdr:nvCxnSpPr>
        <xdr:cNvPr id="198" name="直線コネクタ 197"/>
        <xdr:cNvCxnSpPr/>
      </xdr:nvCxnSpPr>
      <xdr:spPr>
        <a:xfrm>
          <a:off x="2336800" y="14345723"/>
          <a:ext cx="889000" cy="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200" name="テキスト ボックス 199"/>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115373</xdr:rowOff>
    </xdr:from>
    <xdr:to>
      <xdr:col>3</xdr:col>
      <xdr:colOff>279400</xdr:colOff>
      <xdr:row>83</xdr:row>
      <xdr:rowOff>136728</xdr:rowOff>
    </xdr:to>
    <xdr:cxnSp macro="">
      <xdr:nvCxnSpPr>
        <xdr:cNvPr id="201" name="直線コネクタ 200"/>
        <xdr:cNvCxnSpPr/>
      </xdr:nvCxnSpPr>
      <xdr:spPr>
        <a:xfrm flipV="1">
          <a:off x="1447800" y="14345723"/>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3" name="テキスト ボックス 202"/>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5" name="テキスト ボックス 204"/>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142794</xdr:rowOff>
    </xdr:from>
    <xdr:to>
      <xdr:col>7</xdr:col>
      <xdr:colOff>203200</xdr:colOff>
      <xdr:row>84</xdr:row>
      <xdr:rowOff>72944</xdr:rowOff>
    </xdr:to>
    <xdr:sp macro="" textlink="">
      <xdr:nvSpPr>
        <xdr:cNvPr id="211" name="円/楕円 210"/>
        <xdr:cNvSpPr/>
      </xdr:nvSpPr>
      <xdr:spPr>
        <a:xfrm>
          <a:off x="4902200" y="1437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114871</xdr:rowOff>
    </xdr:from>
    <xdr:ext cx="762000" cy="259045"/>
    <xdr:sp macro="" textlink="">
      <xdr:nvSpPr>
        <xdr:cNvPr id="212" name="人件費・物件費等の状況該当値テキスト"/>
        <xdr:cNvSpPr txBox="1"/>
      </xdr:nvSpPr>
      <xdr:spPr>
        <a:xfrm>
          <a:off x="5041900" y="1434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110,996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136018</xdr:rowOff>
    </xdr:from>
    <xdr:to>
      <xdr:col>6</xdr:col>
      <xdr:colOff>50800</xdr:colOff>
      <xdr:row>84</xdr:row>
      <xdr:rowOff>66168</xdr:rowOff>
    </xdr:to>
    <xdr:sp macro="" textlink="">
      <xdr:nvSpPr>
        <xdr:cNvPr id="213" name="円/楕円 212"/>
        <xdr:cNvSpPr/>
      </xdr:nvSpPr>
      <xdr:spPr>
        <a:xfrm>
          <a:off x="4064000" y="143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50945</xdr:rowOff>
    </xdr:from>
    <xdr:ext cx="736600" cy="259045"/>
    <xdr:sp macro="" textlink="">
      <xdr:nvSpPr>
        <xdr:cNvPr id="214" name="テキスト ボックス 213"/>
        <xdr:cNvSpPr txBox="1"/>
      </xdr:nvSpPr>
      <xdr:spPr>
        <a:xfrm>
          <a:off x="3733800" y="14452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110,659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119911</xdr:rowOff>
    </xdr:from>
    <xdr:to>
      <xdr:col>4</xdr:col>
      <xdr:colOff>533400</xdr:colOff>
      <xdr:row>84</xdr:row>
      <xdr:rowOff>50061</xdr:rowOff>
    </xdr:to>
    <xdr:sp macro="" textlink="">
      <xdr:nvSpPr>
        <xdr:cNvPr id="215" name="円/楕円 214"/>
        <xdr:cNvSpPr/>
      </xdr:nvSpPr>
      <xdr:spPr>
        <a:xfrm>
          <a:off x="3175000" y="143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34838</xdr:rowOff>
    </xdr:from>
    <xdr:ext cx="762000" cy="259045"/>
    <xdr:sp macro="" textlink="">
      <xdr:nvSpPr>
        <xdr:cNvPr id="216" name="テキスト ボックス 215"/>
        <xdr:cNvSpPr txBox="1"/>
      </xdr:nvSpPr>
      <xdr:spPr>
        <a:xfrm>
          <a:off x="2844800" y="144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109,858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64573</xdr:rowOff>
    </xdr:from>
    <xdr:to>
      <xdr:col>3</xdr:col>
      <xdr:colOff>330200</xdr:colOff>
      <xdr:row>83</xdr:row>
      <xdr:rowOff>166173</xdr:rowOff>
    </xdr:to>
    <xdr:sp macro="" textlink="">
      <xdr:nvSpPr>
        <xdr:cNvPr id="217" name="円/楕円 216"/>
        <xdr:cNvSpPr/>
      </xdr:nvSpPr>
      <xdr:spPr>
        <a:xfrm>
          <a:off x="2286000" y="1429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150950</xdr:rowOff>
    </xdr:from>
    <xdr:ext cx="762000" cy="259045"/>
    <xdr:sp macro="" textlink="">
      <xdr:nvSpPr>
        <xdr:cNvPr id="218" name="テキスト ボックス 217"/>
        <xdr:cNvSpPr txBox="1"/>
      </xdr:nvSpPr>
      <xdr:spPr>
        <a:xfrm>
          <a:off x="1955800" y="1438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107,106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85928</xdr:rowOff>
    </xdr:from>
    <xdr:to>
      <xdr:col>2</xdr:col>
      <xdr:colOff>127000</xdr:colOff>
      <xdr:row>84</xdr:row>
      <xdr:rowOff>16078</xdr:rowOff>
    </xdr:to>
    <xdr:sp macro="" textlink="">
      <xdr:nvSpPr>
        <xdr:cNvPr id="219" name="円/楕円 218"/>
        <xdr:cNvSpPr/>
      </xdr:nvSpPr>
      <xdr:spPr>
        <a:xfrm>
          <a:off x="1397000" y="143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855</xdr:rowOff>
    </xdr:from>
    <xdr:ext cx="762000" cy="259045"/>
    <xdr:sp macro="" textlink="">
      <xdr:nvSpPr>
        <xdr:cNvPr id="220" name="テキスト ボックス 219"/>
        <xdr:cNvSpPr txBox="1"/>
      </xdr:nvSpPr>
      <xdr:spPr>
        <a:xfrm>
          <a:off x="1066800" y="1440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a:solidFill>
                <a:schemeClr val="dk1"/>
              </a:solidFill>
              <a:effectLst/>
              <a:latin typeface="+mn-lt"/>
              <a:ea typeface="+mn-ea"/>
              <a:cs typeface="+mn-cs"/>
            </a:rPr>
            <a:t>数値は</a:t>
          </a:r>
          <a:r>
            <a:rPr lang="en-US" altLang="ja-JP" sz="1100" b="0">
              <a:solidFill>
                <a:schemeClr val="dk1"/>
              </a:solidFill>
              <a:effectLst/>
              <a:latin typeface="+mn-lt"/>
              <a:ea typeface="+mn-ea"/>
              <a:cs typeface="+mn-cs"/>
            </a:rPr>
            <a:t>99.4</a:t>
          </a:r>
          <a:r>
            <a:rPr lang="ja-JP" altLang="ja-JP" sz="1100" b="0">
              <a:solidFill>
                <a:schemeClr val="dk1"/>
              </a:solidFill>
              <a:effectLst/>
              <a:latin typeface="+mn-lt"/>
              <a:ea typeface="+mn-ea"/>
              <a:cs typeface="+mn-cs"/>
            </a:rPr>
            <a:t>で、類似団体内平均値</a:t>
          </a:r>
          <a:r>
            <a:rPr lang="en-US" altLang="ja-JP" sz="1100" b="0">
              <a:solidFill>
                <a:schemeClr val="dk1"/>
              </a:solidFill>
              <a:effectLst/>
              <a:latin typeface="+mn-lt"/>
              <a:ea typeface="+mn-ea"/>
              <a:cs typeface="+mn-cs"/>
            </a:rPr>
            <a:t>100.1</a:t>
          </a:r>
          <a:r>
            <a:rPr lang="ja-JP" altLang="ja-JP" sz="1100" b="0">
              <a:solidFill>
                <a:schemeClr val="dk1"/>
              </a:solidFill>
              <a:effectLst/>
              <a:latin typeface="+mn-lt"/>
              <a:ea typeface="+mn-ea"/>
              <a:cs typeface="+mn-cs"/>
            </a:rPr>
            <a:t>よりも下回っており、前年度</a:t>
          </a:r>
          <a:r>
            <a:rPr lang="en-US" altLang="ja-JP" sz="1100" b="0">
              <a:solidFill>
                <a:schemeClr val="dk1"/>
              </a:solidFill>
              <a:effectLst/>
              <a:latin typeface="+mn-lt"/>
              <a:ea typeface="+mn-ea"/>
              <a:cs typeface="+mn-cs"/>
            </a:rPr>
            <a:t>99.9</a:t>
          </a:r>
          <a:r>
            <a:rPr lang="ja-JP" altLang="ja-JP" sz="1100" b="0">
              <a:solidFill>
                <a:schemeClr val="dk1"/>
              </a:solidFill>
              <a:effectLst/>
              <a:latin typeface="+mn-lt"/>
              <a:ea typeface="+mn-ea"/>
              <a:cs typeface="+mn-cs"/>
            </a:rPr>
            <a:t>から</a:t>
          </a:r>
          <a:r>
            <a:rPr lang="en-US" altLang="ja-JP" sz="1100" b="0">
              <a:solidFill>
                <a:schemeClr val="dk1"/>
              </a:solidFill>
              <a:effectLst/>
              <a:latin typeface="+mn-lt"/>
              <a:ea typeface="+mn-ea"/>
              <a:cs typeface="+mn-cs"/>
            </a:rPr>
            <a:t>0.5</a:t>
          </a:r>
          <a:r>
            <a:rPr lang="ja-JP" altLang="ja-JP" sz="1100" b="0">
              <a:solidFill>
                <a:schemeClr val="dk1"/>
              </a:solidFill>
              <a:effectLst/>
              <a:latin typeface="+mn-lt"/>
              <a:ea typeface="+mn-ea"/>
              <a:cs typeface="+mn-cs"/>
            </a:rPr>
            <a:t>ポイント減少となった。</a:t>
          </a:r>
          <a:endParaRPr lang="ja-JP" altLang="ja-JP">
            <a:effectLst/>
          </a:endParaRPr>
        </a:p>
        <a:p>
          <a:r>
            <a:rPr lang="ja-JP" altLang="ja-JP" sz="1100" b="0">
              <a:solidFill>
                <a:schemeClr val="dk1"/>
              </a:solidFill>
              <a:effectLst/>
              <a:latin typeface="+mn-lt"/>
              <a:ea typeface="+mn-ea"/>
              <a:cs typeface="+mn-cs"/>
            </a:rPr>
            <a:t>　今後も、勤務実績を的確に反映させるなど、更なる給与の適正化の推進により、数値の改善に努めていきたい。</a:t>
          </a:r>
          <a:endParaRPr lang="ja-JP" altLang="ja-JP">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26105</xdr:rowOff>
    </xdr:from>
    <xdr:to>
      <xdr:col>24</xdr:col>
      <xdr:colOff>558800</xdr:colOff>
      <xdr:row>83</xdr:row>
      <xdr:rowOff>93134</xdr:rowOff>
    </xdr:to>
    <xdr:cxnSp macro="">
      <xdr:nvCxnSpPr>
        <xdr:cNvPr id="254" name="直線コネクタ 253"/>
        <xdr:cNvCxnSpPr/>
      </xdr:nvCxnSpPr>
      <xdr:spPr>
        <a:xfrm flipV="1">
          <a:off x="16179800" y="14256455"/>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41222</xdr:rowOff>
    </xdr:from>
    <xdr:ext cx="762000" cy="259045"/>
    <xdr:sp macro="" textlink="">
      <xdr:nvSpPr>
        <xdr:cNvPr id="255" name="給与水準   （国との比較）平均値テキスト"/>
        <xdr:cNvSpPr txBox="1"/>
      </xdr:nvSpPr>
      <xdr:spPr>
        <a:xfrm>
          <a:off x="17106900" y="1427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26105</xdr:rowOff>
    </xdr:from>
    <xdr:to>
      <xdr:col>23</xdr:col>
      <xdr:colOff>406400</xdr:colOff>
      <xdr:row>83</xdr:row>
      <xdr:rowOff>93134</xdr:rowOff>
    </xdr:to>
    <xdr:cxnSp macro="">
      <xdr:nvCxnSpPr>
        <xdr:cNvPr id="257" name="直線コネクタ 256"/>
        <xdr:cNvCxnSpPr/>
      </xdr:nvCxnSpPr>
      <xdr:spPr>
        <a:xfrm>
          <a:off x="15290800" y="142564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26105</xdr:rowOff>
    </xdr:from>
    <xdr:to>
      <xdr:col>22</xdr:col>
      <xdr:colOff>203200</xdr:colOff>
      <xdr:row>83</xdr:row>
      <xdr:rowOff>26105</xdr:rowOff>
    </xdr:to>
    <xdr:cxnSp macro="">
      <xdr:nvCxnSpPr>
        <xdr:cNvPr id="260" name="直線コネクタ 259"/>
        <xdr:cNvCxnSpPr/>
      </xdr:nvCxnSpPr>
      <xdr:spPr>
        <a:xfrm>
          <a:off x="14401800" y="14256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62" name="テキスト ボックス 26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88</xdr:row>
      <xdr:rowOff>160866</xdr:rowOff>
    </xdr:to>
    <xdr:cxnSp macro="">
      <xdr:nvCxnSpPr>
        <xdr:cNvPr id="263" name="直線コネクタ 262"/>
        <xdr:cNvCxnSpPr/>
      </xdr:nvCxnSpPr>
      <xdr:spPr>
        <a:xfrm flipV="1">
          <a:off x="13512800" y="14256455"/>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67" name="テキスト ボックス 266"/>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73" name="円/楕円 272"/>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163282</xdr:rowOff>
    </xdr:from>
    <xdr:ext cx="762000" cy="259045"/>
    <xdr:sp macro="" textlink="">
      <xdr:nvSpPr>
        <xdr:cNvPr id="274"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5" name="円/楕円 274"/>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6" name="テキスト ボックス 275"/>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146755</xdr:rowOff>
    </xdr:from>
    <xdr:to>
      <xdr:col>22</xdr:col>
      <xdr:colOff>254000</xdr:colOff>
      <xdr:row>83</xdr:row>
      <xdr:rowOff>76905</xdr:rowOff>
    </xdr:to>
    <xdr:sp macro="" textlink="">
      <xdr:nvSpPr>
        <xdr:cNvPr id="277" name="円/楕円 276"/>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87082</xdr:rowOff>
    </xdr:from>
    <xdr:ext cx="762000" cy="259045"/>
    <xdr:sp macro="" textlink="">
      <xdr:nvSpPr>
        <xdr:cNvPr id="278" name="テキスト ボックス 277"/>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146755</xdr:rowOff>
    </xdr:from>
    <xdr:to>
      <xdr:col>21</xdr:col>
      <xdr:colOff>50800</xdr:colOff>
      <xdr:row>83</xdr:row>
      <xdr:rowOff>76905</xdr:rowOff>
    </xdr:to>
    <xdr:sp macro="" textlink="">
      <xdr:nvSpPr>
        <xdr:cNvPr id="279" name="円/楕円 278"/>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87082</xdr:rowOff>
    </xdr:from>
    <xdr:ext cx="762000" cy="259045"/>
    <xdr:sp macro="" textlink="">
      <xdr:nvSpPr>
        <xdr:cNvPr id="280" name="テキスト ボックス 279"/>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1" name="円/楕円 280"/>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2" name="テキスト ボックス 281"/>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数値は</a:t>
          </a:r>
          <a:r>
            <a:rPr lang="en-US" altLang="ja-JP" sz="1100" b="0" i="0" baseline="0">
              <a:solidFill>
                <a:schemeClr val="dk1"/>
              </a:solidFill>
              <a:effectLst/>
              <a:latin typeface="+mn-lt"/>
              <a:ea typeface="+mn-ea"/>
              <a:cs typeface="+mn-cs"/>
            </a:rPr>
            <a:t>6.99</a:t>
          </a:r>
          <a:r>
            <a:rPr lang="ja-JP" altLang="ja-JP" sz="1100" b="0" i="0" baseline="0">
              <a:solidFill>
                <a:schemeClr val="dk1"/>
              </a:solidFill>
              <a:effectLst/>
              <a:latin typeface="+mn-lt"/>
              <a:ea typeface="+mn-ea"/>
              <a:cs typeface="+mn-cs"/>
            </a:rPr>
            <a:t>人で、類似団体内平均値</a:t>
          </a:r>
          <a:r>
            <a:rPr lang="en-US" altLang="ja-JP" sz="1100" b="0" i="0" baseline="0">
              <a:solidFill>
                <a:schemeClr val="dk1"/>
              </a:solidFill>
              <a:effectLst/>
              <a:latin typeface="+mn-lt"/>
              <a:ea typeface="+mn-ea"/>
              <a:cs typeface="+mn-cs"/>
            </a:rPr>
            <a:t>6.17</a:t>
          </a:r>
          <a:r>
            <a:rPr lang="ja-JP" altLang="ja-JP" sz="1100" b="0" i="0" baseline="0">
              <a:solidFill>
                <a:schemeClr val="dk1"/>
              </a:solidFill>
              <a:effectLst/>
              <a:latin typeface="+mn-lt"/>
              <a:ea typeface="+mn-ea"/>
              <a:cs typeface="+mn-cs"/>
            </a:rPr>
            <a:t>人よりも上回っているものの、前年度</a:t>
          </a:r>
          <a:r>
            <a:rPr lang="en-US" altLang="ja-JP" sz="1100" b="0" i="0" baseline="0">
              <a:solidFill>
                <a:schemeClr val="dk1"/>
              </a:solidFill>
              <a:effectLst/>
              <a:latin typeface="+mn-lt"/>
              <a:ea typeface="+mn-ea"/>
              <a:cs typeface="+mn-cs"/>
            </a:rPr>
            <a:t>7.02</a:t>
          </a:r>
          <a:r>
            <a:rPr lang="ja-JP" altLang="ja-JP" sz="1100" b="0" i="0" baseline="0">
              <a:solidFill>
                <a:schemeClr val="dk1"/>
              </a:solidFill>
              <a:effectLst/>
              <a:latin typeface="+mn-lt"/>
              <a:ea typeface="+mn-ea"/>
              <a:cs typeface="+mn-cs"/>
            </a:rPr>
            <a:t>人から</a:t>
          </a:r>
          <a:r>
            <a:rPr lang="en-US" altLang="ja-JP" sz="1100" b="0" i="0" baseline="0">
              <a:solidFill>
                <a:schemeClr val="dk1"/>
              </a:solidFill>
              <a:effectLst/>
              <a:latin typeface="+mn-lt"/>
              <a:ea typeface="+mn-ea"/>
              <a:cs typeface="+mn-cs"/>
            </a:rPr>
            <a:t>0.03</a:t>
          </a:r>
          <a:r>
            <a:rPr lang="ja-JP" altLang="ja-JP" sz="1100" b="0" i="0" baseline="0">
              <a:solidFill>
                <a:schemeClr val="dk1"/>
              </a:solidFill>
              <a:effectLst/>
              <a:latin typeface="+mn-lt"/>
              <a:ea typeface="+mn-ea"/>
              <a:cs typeface="+mn-cs"/>
            </a:rPr>
            <a:t>人減少となった。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今後も、組織機構の見直しと適正な人員配置を行いながら、職員数の適正化に努めていきたい。</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162560</xdr:rowOff>
    </xdr:from>
    <xdr:to>
      <xdr:col>24</xdr:col>
      <xdr:colOff>558800</xdr:colOff>
      <xdr:row>64</xdr:row>
      <xdr:rowOff>1451</xdr:rowOff>
    </xdr:to>
    <xdr:cxnSp macro="">
      <xdr:nvCxnSpPr>
        <xdr:cNvPr id="319" name="直線コネクタ 318"/>
        <xdr:cNvCxnSpPr/>
      </xdr:nvCxnSpPr>
      <xdr:spPr>
        <a:xfrm flipV="1">
          <a:off x="16179800" y="1096391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0"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169454</xdr:rowOff>
    </xdr:from>
    <xdr:to>
      <xdr:col>23</xdr:col>
      <xdr:colOff>406400</xdr:colOff>
      <xdr:row>64</xdr:row>
      <xdr:rowOff>1451</xdr:rowOff>
    </xdr:to>
    <xdr:cxnSp macro="">
      <xdr:nvCxnSpPr>
        <xdr:cNvPr id="322" name="直線コネクタ 321"/>
        <xdr:cNvCxnSpPr/>
      </xdr:nvCxnSpPr>
      <xdr:spPr>
        <a:xfrm>
          <a:off x="15290800" y="109708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169454</xdr:rowOff>
    </xdr:from>
    <xdr:to>
      <xdr:col>22</xdr:col>
      <xdr:colOff>203200</xdr:colOff>
      <xdr:row>64</xdr:row>
      <xdr:rowOff>15240</xdr:rowOff>
    </xdr:to>
    <xdr:cxnSp macro="">
      <xdr:nvCxnSpPr>
        <xdr:cNvPr id="325" name="直線コネクタ 324"/>
        <xdr:cNvCxnSpPr/>
      </xdr:nvCxnSpPr>
      <xdr:spPr>
        <a:xfrm flipV="1">
          <a:off x="14401800" y="109708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7" name="テキスト ボックス 326"/>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15240</xdr:rowOff>
    </xdr:from>
    <xdr:to>
      <xdr:col>21</xdr:col>
      <xdr:colOff>0</xdr:colOff>
      <xdr:row>64</xdr:row>
      <xdr:rowOff>25581</xdr:rowOff>
    </xdr:to>
    <xdr:cxnSp macro="">
      <xdr:nvCxnSpPr>
        <xdr:cNvPr id="328" name="直線コネクタ 327"/>
        <xdr:cNvCxnSpPr/>
      </xdr:nvCxnSpPr>
      <xdr:spPr>
        <a:xfrm flipV="1">
          <a:off x="13512800" y="109880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0" name="テキスト ボックス 329"/>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2" name="テキスト ボックス 331"/>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111760</xdr:rowOff>
    </xdr:from>
    <xdr:to>
      <xdr:col>24</xdr:col>
      <xdr:colOff>609600</xdr:colOff>
      <xdr:row>64</xdr:row>
      <xdr:rowOff>41910</xdr:rowOff>
    </xdr:to>
    <xdr:sp macro="" textlink="">
      <xdr:nvSpPr>
        <xdr:cNvPr id="338" name="円/楕円 337"/>
        <xdr:cNvSpPr/>
      </xdr:nvSpPr>
      <xdr:spPr>
        <a:xfrm>
          <a:off x="16967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83837</xdr:rowOff>
    </xdr:from>
    <xdr:ext cx="762000" cy="259045"/>
    <xdr:sp macro="" textlink="">
      <xdr:nvSpPr>
        <xdr:cNvPr id="339" name="定員管理の状況該当値テキスト"/>
        <xdr:cNvSpPr txBox="1"/>
      </xdr:nvSpPr>
      <xdr:spPr>
        <a:xfrm>
          <a:off x="17106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122101</xdr:rowOff>
    </xdr:from>
    <xdr:to>
      <xdr:col>23</xdr:col>
      <xdr:colOff>457200</xdr:colOff>
      <xdr:row>64</xdr:row>
      <xdr:rowOff>52251</xdr:rowOff>
    </xdr:to>
    <xdr:sp macro="" textlink="">
      <xdr:nvSpPr>
        <xdr:cNvPr id="340" name="円/楕円 339"/>
        <xdr:cNvSpPr/>
      </xdr:nvSpPr>
      <xdr:spPr>
        <a:xfrm>
          <a:off x="16129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37028</xdr:rowOff>
    </xdr:from>
    <xdr:ext cx="736600" cy="259045"/>
    <xdr:sp macro="" textlink="">
      <xdr:nvSpPr>
        <xdr:cNvPr id="341" name="テキスト ボックス 340"/>
        <xdr:cNvSpPr txBox="1"/>
      </xdr:nvSpPr>
      <xdr:spPr>
        <a:xfrm>
          <a:off x="15798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118654</xdr:rowOff>
    </xdr:from>
    <xdr:to>
      <xdr:col>22</xdr:col>
      <xdr:colOff>254000</xdr:colOff>
      <xdr:row>64</xdr:row>
      <xdr:rowOff>48804</xdr:rowOff>
    </xdr:to>
    <xdr:sp macro="" textlink="">
      <xdr:nvSpPr>
        <xdr:cNvPr id="342" name="円/楕円 341"/>
        <xdr:cNvSpPr/>
      </xdr:nvSpPr>
      <xdr:spPr>
        <a:xfrm>
          <a:off x="15240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33581</xdr:rowOff>
    </xdr:from>
    <xdr:ext cx="762000" cy="259045"/>
    <xdr:sp macro="" textlink="">
      <xdr:nvSpPr>
        <xdr:cNvPr id="343" name="テキスト ボックス 342"/>
        <xdr:cNvSpPr txBox="1"/>
      </xdr:nvSpPr>
      <xdr:spPr>
        <a:xfrm>
          <a:off x="14909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135890</xdr:rowOff>
    </xdr:from>
    <xdr:to>
      <xdr:col>21</xdr:col>
      <xdr:colOff>50800</xdr:colOff>
      <xdr:row>64</xdr:row>
      <xdr:rowOff>66040</xdr:rowOff>
    </xdr:to>
    <xdr:sp macro="" textlink="">
      <xdr:nvSpPr>
        <xdr:cNvPr id="344" name="円/楕円 343"/>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50817</xdr:rowOff>
    </xdr:from>
    <xdr:ext cx="762000" cy="259045"/>
    <xdr:sp macro="" textlink="">
      <xdr:nvSpPr>
        <xdr:cNvPr id="345" name="テキスト ボックス 344"/>
        <xdr:cNvSpPr txBox="1"/>
      </xdr:nvSpPr>
      <xdr:spPr>
        <a:xfrm>
          <a:off x="14020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146231</xdr:rowOff>
    </xdr:from>
    <xdr:to>
      <xdr:col>19</xdr:col>
      <xdr:colOff>533400</xdr:colOff>
      <xdr:row>64</xdr:row>
      <xdr:rowOff>76381</xdr:rowOff>
    </xdr:to>
    <xdr:sp macro="" textlink="">
      <xdr:nvSpPr>
        <xdr:cNvPr id="346" name="円/楕円 345"/>
        <xdr:cNvSpPr/>
      </xdr:nvSpPr>
      <xdr:spPr>
        <a:xfrm>
          <a:off x="13462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61158</xdr:rowOff>
    </xdr:from>
    <xdr:ext cx="762000" cy="259045"/>
    <xdr:sp macro="" textlink="">
      <xdr:nvSpPr>
        <xdr:cNvPr id="347" name="テキスト ボックス 346"/>
        <xdr:cNvSpPr txBox="1"/>
      </xdr:nvSpPr>
      <xdr:spPr>
        <a:xfrm>
          <a:off x="13131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a:solidFill>
                <a:schemeClr val="dk1"/>
              </a:solidFill>
              <a:effectLst/>
              <a:latin typeface="+mn-lt"/>
              <a:ea typeface="+mn-ea"/>
              <a:cs typeface="+mn-cs"/>
            </a:rPr>
            <a:t>数値は</a:t>
          </a:r>
          <a:r>
            <a:rPr lang="en-US" altLang="ja-JP" sz="1100" b="0">
              <a:solidFill>
                <a:schemeClr val="dk1"/>
              </a:solidFill>
              <a:effectLst/>
              <a:latin typeface="+mn-lt"/>
              <a:ea typeface="+mn-ea"/>
              <a:cs typeface="+mn-cs"/>
            </a:rPr>
            <a:t>5.7</a:t>
          </a:r>
          <a:r>
            <a:rPr lang="ja-JP" altLang="ja-JP" sz="1100" b="0">
              <a:solidFill>
                <a:schemeClr val="dk1"/>
              </a:solidFill>
              <a:effectLst/>
              <a:latin typeface="+mn-lt"/>
              <a:ea typeface="+mn-ea"/>
              <a:cs typeface="+mn-cs"/>
            </a:rPr>
            <a:t>％で、類似団体内平均値より高い比率を示しているが、前年度から</a:t>
          </a:r>
          <a:r>
            <a:rPr lang="en-US" altLang="ja-JP" sz="1100" b="0">
              <a:solidFill>
                <a:schemeClr val="dk1"/>
              </a:solidFill>
              <a:effectLst/>
              <a:latin typeface="+mn-lt"/>
              <a:ea typeface="+mn-ea"/>
              <a:cs typeface="+mn-cs"/>
            </a:rPr>
            <a:t>0.4</a:t>
          </a:r>
          <a:r>
            <a:rPr lang="ja-JP" altLang="ja-JP" sz="1100" b="0">
              <a:solidFill>
                <a:schemeClr val="dk1"/>
              </a:solidFill>
              <a:effectLst/>
              <a:latin typeface="+mn-lt"/>
              <a:ea typeface="+mn-ea"/>
              <a:cs typeface="+mn-cs"/>
            </a:rPr>
            <a:t>ポイント減少となった。</a:t>
          </a:r>
          <a:endParaRPr lang="ja-JP" altLang="ja-JP">
            <a:effectLst/>
          </a:endParaRPr>
        </a:p>
        <a:p>
          <a:pPr rtl="0"/>
          <a:r>
            <a:rPr lang="ja-JP" altLang="ja-JP" sz="1100" b="0">
              <a:solidFill>
                <a:schemeClr val="dk1"/>
              </a:solidFill>
              <a:effectLst/>
              <a:latin typeface="+mn-lt"/>
              <a:ea typeface="+mn-ea"/>
              <a:cs typeface="+mn-cs"/>
            </a:rPr>
            <a:t>　減少した要因は、臨時財政対策債及び合併特例事業債の償還が開始されたことで、分母・分子ともに差し引かれる元利償還金等に係る基準財政需要額算入額が増加した結果、相対的に分母より分子の減少割合が大きかったことによる。</a:t>
          </a:r>
          <a:endParaRPr lang="ja-JP" altLang="ja-JP">
            <a:effectLst/>
          </a:endParaRPr>
        </a:p>
        <a:p>
          <a:pPr rtl="0"/>
          <a:r>
            <a:rPr lang="ja-JP" altLang="ja-JP" sz="1100" b="0">
              <a:solidFill>
                <a:schemeClr val="dk1"/>
              </a:solidFill>
              <a:effectLst/>
              <a:latin typeface="+mn-lt"/>
              <a:ea typeface="+mn-ea"/>
              <a:cs typeface="+mn-cs"/>
            </a:rPr>
            <a:t>　今後も、現状の水準を維持していくため、住民ニーズを的確に把握した事業の選択を行い、地方債発行に頼りすぎることのないよう財政運営に努めていきたい。</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44027</xdr:rowOff>
    </xdr:to>
    <xdr:cxnSp macro="">
      <xdr:nvCxnSpPr>
        <xdr:cNvPr id="380" name="直線コネクタ 379"/>
        <xdr:cNvCxnSpPr/>
      </xdr:nvCxnSpPr>
      <xdr:spPr>
        <a:xfrm flipV="1">
          <a:off x="16179800" y="70413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1"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100330</xdr:rowOff>
    </xdr:to>
    <xdr:cxnSp macro="">
      <xdr:nvCxnSpPr>
        <xdr:cNvPr id="383" name="直線コネクタ 382"/>
        <xdr:cNvCxnSpPr/>
      </xdr:nvCxnSpPr>
      <xdr:spPr>
        <a:xfrm flipV="1">
          <a:off x="15290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5" name="テキスト ボックス 384"/>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132504</xdr:rowOff>
    </xdr:to>
    <xdr:cxnSp macro="">
      <xdr:nvCxnSpPr>
        <xdr:cNvPr id="386" name="直線コネクタ 385"/>
        <xdr:cNvCxnSpPr/>
      </xdr:nvCxnSpPr>
      <xdr:spPr>
        <a:xfrm flipV="1">
          <a:off x="14401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132504</xdr:rowOff>
    </xdr:from>
    <xdr:to>
      <xdr:col>21</xdr:col>
      <xdr:colOff>0</xdr:colOff>
      <xdr:row>42</xdr:row>
      <xdr:rowOff>1270</xdr:rowOff>
    </xdr:to>
    <xdr:cxnSp macro="">
      <xdr:nvCxnSpPr>
        <xdr:cNvPr id="389" name="直線コネクタ 388"/>
        <xdr:cNvCxnSpPr/>
      </xdr:nvCxnSpPr>
      <xdr:spPr>
        <a:xfrm flipV="1">
          <a:off x="13512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3" name="テキスト ボックス 392"/>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399" name="円/楕円 398"/>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104581</xdr:rowOff>
    </xdr:from>
    <xdr:ext cx="762000" cy="259045"/>
    <xdr:sp macro="" textlink="">
      <xdr:nvSpPr>
        <xdr:cNvPr id="400"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1" name="円/楕円 400"/>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402" name="テキスト ボックス 401"/>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3" name="円/楕円 402"/>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404" name="テキスト ボックス 403"/>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81704</xdr:rowOff>
    </xdr:from>
    <xdr:to>
      <xdr:col>21</xdr:col>
      <xdr:colOff>50800</xdr:colOff>
      <xdr:row>42</xdr:row>
      <xdr:rowOff>11854</xdr:rowOff>
    </xdr:to>
    <xdr:sp macro="" textlink="">
      <xdr:nvSpPr>
        <xdr:cNvPr id="405" name="円/楕円 404"/>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22031</xdr:rowOff>
    </xdr:from>
    <xdr:ext cx="762000" cy="259045"/>
    <xdr:sp macro="" textlink="">
      <xdr:nvSpPr>
        <xdr:cNvPr id="406" name="テキスト ボックス 405"/>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7" name="円/楕円 406"/>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08" name="テキスト ボックス 407"/>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数値は</a:t>
          </a:r>
          <a:r>
            <a:rPr lang="en-US" altLang="ja-JP" sz="1100" b="0" i="0" baseline="0">
              <a:solidFill>
                <a:schemeClr val="dk1"/>
              </a:solidFill>
              <a:effectLst/>
              <a:latin typeface="+mn-lt"/>
              <a:ea typeface="+mn-ea"/>
              <a:cs typeface="+mn-cs"/>
            </a:rPr>
            <a:t>39.5</a:t>
          </a:r>
          <a:r>
            <a:rPr lang="ja-JP" altLang="ja-JP" sz="1100" b="0" i="0" baseline="0">
              <a:solidFill>
                <a:schemeClr val="dk1"/>
              </a:solidFill>
              <a:effectLst/>
              <a:latin typeface="+mn-lt"/>
              <a:ea typeface="+mn-ea"/>
              <a:cs typeface="+mn-cs"/>
            </a:rPr>
            <a:t>％で、類似団体内平均値よりも高い比率を示しており、前年度から</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ポイント増加となった。</a:t>
          </a:r>
          <a:endParaRPr lang="ja-JP" altLang="ja-JP">
            <a:effectLst/>
          </a:endParaRPr>
        </a:p>
        <a:p>
          <a:pPr rtl="0"/>
          <a:r>
            <a:rPr lang="ja-JP" altLang="ja-JP" sz="1100" b="0" i="0" baseline="0">
              <a:solidFill>
                <a:schemeClr val="dk1"/>
              </a:solidFill>
              <a:effectLst/>
              <a:latin typeface="+mn-lt"/>
              <a:ea typeface="+mn-ea"/>
              <a:cs typeface="+mn-cs"/>
            </a:rPr>
            <a:t>　増加した要因は、将来負担額が病院事業等の地方債残高が前年度に比べ減少していることから減少しているが、その控除財源である充当可能基金残高も財政調整基金や福祉事業基金等の取崩しにより減少したことによるもので、将来負担額の減より充当可能基金残高の減が大きかったことによる。</a:t>
          </a:r>
          <a:endParaRPr lang="ja-JP" altLang="ja-JP">
            <a:effectLst/>
          </a:endParaRPr>
        </a:p>
        <a:p>
          <a:pPr rtl="0"/>
          <a:r>
            <a:rPr lang="ja-JP" altLang="ja-JP" sz="1100" b="0" i="0" baseline="0">
              <a:solidFill>
                <a:schemeClr val="dk1"/>
              </a:solidFill>
              <a:effectLst/>
              <a:latin typeface="+mn-lt"/>
              <a:ea typeface="+mn-ea"/>
              <a:cs typeface="+mn-cs"/>
            </a:rPr>
            <a:t>　今後も、後世への負担を少しでも軽減させるべく事業実施の適正化を図り、将来負担額を減少させ、財政の健全化に努めていきたい。</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120791</xdr:rowOff>
    </xdr:from>
    <xdr:to>
      <xdr:col>24</xdr:col>
      <xdr:colOff>558800</xdr:colOff>
      <xdr:row>16</xdr:row>
      <xdr:rowOff>156986</xdr:rowOff>
    </xdr:to>
    <xdr:cxnSp macro="">
      <xdr:nvCxnSpPr>
        <xdr:cNvPr id="442" name="直線コネクタ 441"/>
        <xdr:cNvCxnSpPr/>
      </xdr:nvCxnSpPr>
      <xdr:spPr>
        <a:xfrm>
          <a:off x="16179800" y="286399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120791</xdr:rowOff>
    </xdr:from>
    <xdr:to>
      <xdr:col>23</xdr:col>
      <xdr:colOff>406400</xdr:colOff>
      <xdr:row>17</xdr:row>
      <xdr:rowOff>13688</xdr:rowOff>
    </xdr:to>
    <xdr:cxnSp macro="">
      <xdr:nvCxnSpPr>
        <xdr:cNvPr id="445" name="直線コネクタ 444"/>
        <xdr:cNvCxnSpPr/>
      </xdr:nvCxnSpPr>
      <xdr:spPr>
        <a:xfrm flipV="1">
          <a:off x="15290800" y="2863991"/>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164411</xdr:rowOff>
    </xdr:from>
    <xdr:ext cx="736600" cy="259045"/>
    <xdr:sp macro="" textlink="">
      <xdr:nvSpPr>
        <xdr:cNvPr id="447" name="テキスト ボックス 446"/>
        <xdr:cNvSpPr txBox="1"/>
      </xdr:nvSpPr>
      <xdr:spPr>
        <a:xfrm>
          <a:off x="15798800" y="2907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147602</xdr:rowOff>
    </xdr:from>
    <xdr:to>
      <xdr:col>22</xdr:col>
      <xdr:colOff>203200</xdr:colOff>
      <xdr:row>17</xdr:row>
      <xdr:rowOff>13688</xdr:rowOff>
    </xdr:to>
    <xdr:cxnSp macro="">
      <xdr:nvCxnSpPr>
        <xdr:cNvPr id="448" name="直線コネクタ 447"/>
        <xdr:cNvCxnSpPr/>
      </xdr:nvCxnSpPr>
      <xdr:spPr>
        <a:xfrm>
          <a:off x="14401800" y="289080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96184</xdr:rowOff>
    </xdr:from>
    <xdr:ext cx="762000" cy="259045"/>
    <xdr:sp macro="" textlink="">
      <xdr:nvSpPr>
        <xdr:cNvPr id="450" name="テキスト ボックス 449"/>
        <xdr:cNvSpPr txBox="1"/>
      </xdr:nvSpPr>
      <xdr:spPr>
        <a:xfrm>
          <a:off x="14909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147602</xdr:rowOff>
    </xdr:from>
    <xdr:to>
      <xdr:col>21</xdr:col>
      <xdr:colOff>0</xdr:colOff>
      <xdr:row>17</xdr:row>
      <xdr:rowOff>4304</xdr:rowOff>
    </xdr:to>
    <xdr:cxnSp macro="">
      <xdr:nvCxnSpPr>
        <xdr:cNvPr id="451" name="直線コネクタ 450"/>
        <xdr:cNvCxnSpPr/>
      </xdr:nvCxnSpPr>
      <xdr:spPr>
        <a:xfrm flipV="1">
          <a:off x="13512800" y="28908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53" name="テキスト ボックス 452"/>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5" name="テキスト ボックス 454"/>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106186</xdr:rowOff>
    </xdr:from>
    <xdr:to>
      <xdr:col>24</xdr:col>
      <xdr:colOff>609600</xdr:colOff>
      <xdr:row>17</xdr:row>
      <xdr:rowOff>36336</xdr:rowOff>
    </xdr:to>
    <xdr:sp macro="" textlink="">
      <xdr:nvSpPr>
        <xdr:cNvPr id="461" name="円/楕円 460"/>
        <xdr:cNvSpPr/>
      </xdr:nvSpPr>
      <xdr:spPr>
        <a:xfrm>
          <a:off x="169672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78263</xdr:rowOff>
    </xdr:from>
    <xdr:ext cx="762000" cy="259045"/>
    <xdr:sp macro="" textlink="">
      <xdr:nvSpPr>
        <xdr:cNvPr id="462" name="将来負担の状況該当値テキスト"/>
        <xdr:cNvSpPr txBox="1"/>
      </xdr:nvSpPr>
      <xdr:spPr>
        <a:xfrm>
          <a:off x="17106900" y="28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69991</xdr:rowOff>
    </xdr:from>
    <xdr:to>
      <xdr:col>23</xdr:col>
      <xdr:colOff>457200</xdr:colOff>
      <xdr:row>17</xdr:row>
      <xdr:rowOff>141</xdr:rowOff>
    </xdr:to>
    <xdr:sp macro="" textlink="">
      <xdr:nvSpPr>
        <xdr:cNvPr id="463" name="円/楕円 462"/>
        <xdr:cNvSpPr/>
      </xdr:nvSpPr>
      <xdr:spPr>
        <a:xfrm>
          <a:off x="16129000" y="28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10318</xdr:rowOff>
    </xdr:from>
    <xdr:ext cx="736600" cy="259045"/>
    <xdr:sp macro="" textlink="">
      <xdr:nvSpPr>
        <xdr:cNvPr id="464" name="テキスト ボックス 463"/>
        <xdr:cNvSpPr txBox="1"/>
      </xdr:nvSpPr>
      <xdr:spPr>
        <a:xfrm>
          <a:off x="15798800" y="258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134338</xdr:rowOff>
    </xdr:from>
    <xdr:to>
      <xdr:col>22</xdr:col>
      <xdr:colOff>254000</xdr:colOff>
      <xdr:row>17</xdr:row>
      <xdr:rowOff>64488</xdr:rowOff>
    </xdr:to>
    <xdr:sp macro="" textlink="">
      <xdr:nvSpPr>
        <xdr:cNvPr id="465" name="円/楕円 464"/>
        <xdr:cNvSpPr/>
      </xdr:nvSpPr>
      <xdr:spPr>
        <a:xfrm>
          <a:off x="15240000" y="28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74665</xdr:rowOff>
    </xdr:from>
    <xdr:ext cx="762000" cy="259045"/>
    <xdr:sp macro="" textlink="">
      <xdr:nvSpPr>
        <xdr:cNvPr id="466" name="テキスト ボックス 465"/>
        <xdr:cNvSpPr txBox="1"/>
      </xdr:nvSpPr>
      <xdr:spPr>
        <a:xfrm>
          <a:off x="14909800" y="264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96802</xdr:rowOff>
    </xdr:from>
    <xdr:to>
      <xdr:col>21</xdr:col>
      <xdr:colOff>50800</xdr:colOff>
      <xdr:row>17</xdr:row>
      <xdr:rowOff>26952</xdr:rowOff>
    </xdr:to>
    <xdr:sp macro="" textlink="">
      <xdr:nvSpPr>
        <xdr:cNvPr id="467" name="円/楕円 466"/>
        <xdr:cNvSpPr/>
      </xdr:nvSpPr>
      <xdr:spPr>
        <a:xfrm>
          <a:off x="14351000" y="28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37129</xdr:rowOff>
    </xdr:from>
    <xdr:ext cx="762000" cy="259045"/>
    <xdr:sp macro="" textlink="">
      <xdr:nvSpPr>
        <xdr:cNvPr id="468" name="テキスト ボックス 467"/>
        <xdr:cNvSpPr txBox="1"/>
      </xdr:nvSpPr>
      <xdr:spPr>
        <a:xfrm>
          <a:off x="14020800" y="260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124954</xdr:rowOff>
    </xdr:from>
    <xdr:to>
      <xdr:col>19</xdr:col>
      <xdr:colOff>533400</xdr:colOff>
      <xdr:row>17</xdr:row>
      <xdr:rowOff>55104</xdr:rowOff>
    </xdr:to>
    <xdr:sp macro="" textlink="">
      <xdr:nvSpPr>
        <xdr:cNvPr id="469" name="円/楕円 468"/>
        <xdr:cNvSpPr/>
      </xdr:nvSpPr>
      <xdr:spPr>
        <a:xfrm>
          <a:off x="13462000" y="2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65281</xdr:rowOff>
    </xdr:from>
    <xdr:ext cx="762000" cy="259045"/>
    <xdr:sp macro="" textlink="">
      <xdr:nvSpPr>
        <xdr:cNvPr id="470" name="テキスト ボックス 469"/>
        <xdr:cNvSpPr txBox="1"/>
      </xdr:nvSpPr>
      <xdr:spPr>
        <a:xfrm>
          <a:off x="13131800" y="263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212,046
200,856
139.44
76,403,517
74,097,369
1,972,800
42,171,487
68,897,861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人件費に係る経常収支比率については</a:t>
          </a:r>
          <a:r>
            <a:rPr kumimoji="1" lang="en-US" altLang="ja-JP" sz="1100">
              <a:solidFill>
                <a:schemeClr val="dk1"/>
              </a:solidFill>
              <a:effectLst/>
              <a:latin typeface="+mn-lt"/>
              <a:ea typeface="+mn-ea"/>
              <a:cs typeface="+mn-cs"/>
            </a:rPr>
            <a:t>26.5</a:t>
          </a:r>
          <a:r>
            <a:rPr kumimoji="1" lang="ja-JP" altLang="ja-JP" sz="1100">
              <a:solidFill>
                <a:schemeClr val="dk1"/>
              </a:solidFill>
              <a:effectLst/>
              <a:latin typeface="+mn-lt"/>
              <a:ea typeface="+mn-ea"/>
              <a:cs typeface="+mn-cs"/>
            </a:rPr>
            <a:t>％で、昨年度から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ポイント増加しており、類似団体平均値も上回っている。この増加した要因は、非常勤職員の賃金を報酬に変更したことによる報酬の増加が挙げられる。</a:t>
          </a:r>
          <a:endParaRPr lang="ja-JP" altLang="ja-JP" sz="1400">
            <a:effectLst/>
          </a:endParaRPr>
        </a:p>
        <a:p>
          <a:r>
            <a:rPr kumimoji="1" lang="ja-JP" altLang="ja-JP" sz="1100">
              <a:solidFill>
                <a:schemeClr val="dk1"/>
              </a:solidFill>
              <a:effectLst/>
              <a:latin typeface="+mn-lt"/>
              <a:ea typeface="+mn-ea"/>
              <a:cs typeface="+mn-cs"/>
            </a:rPr>
            <a:t>　今後は職員の定数管理適正化により、人件費の抑制を図りたい。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38</xdr:row>
      <xdr:rowOff>12700</xdr:rowOff>
    </xdr:to>
    <xdr:cxnSp macro="">
      <xdr:nvCxnSpPr>
        <xdr:cNvPr id="66" name="直線コネクタ 65"/>
        <xdr:cNvCxnSpPr/>
      </xdr:nvCxnSpPr>
      <xdr:spPr>
        <a:xfrm>
          <a:off x="3987800" y="6421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38</xdr:row>
      <xdr:rowOff>66040</xdr:rowOff>
    </xdr:to>
    <xdr:cxnSp macro="">
      <xdr:nvCxnSpPr>
        <xdr:cNvPr id="69" name="直線コネクタ 68"/>
        <xdr:cNvCxnSpPr/>
      </xdr:nvCxnSpPr>
      <xdr:spPr>
        <a:xfrm flipV="1">
          <a:off x="3098800" y="6421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66040</xdr:rowOff>
    </xdr:to>
    <xdr:cxnSp macro="">
      <xdr:nvCxnSpPr>
        <xdr:cNvPr id="72" name="直線コネクタ 71"/>
        <xdr:cNvCxnSpPr/>
      </xdr:nvCxnSpPr>
      <xdr:spPr>
        <a:xfrm>
          <a:off x="2209800" y="648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37</xdr:row>
      <xdr:rowOff>138430</xdr:rowOff>
    </xdr:to>
    <xdr:cxnSp macro="">
      <xdr:nvCxnSpPr>
        <xdr:cNvPr id="75" name="直線コネクタ 74"/>
        <xdr:cNvCxnSpPr/>
      </xdr:nvCxnSpPr>
      <xdr:spPr>
        <a:xfrm>
          <a:off x="1320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7" name="円/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9" name="円/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1" name="円/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161307</xdr:rowOff>
    </xdr:from>
    <xdr:ext cx="762000" cy="259045"/>
    <xdr:sp macro="" textlink="">
      <xdr:nvSpPr>
        <xdr:cNvPr id="94" name="テキスト ボックス 93"/>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物件費に係る経常収支比率については</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％で、昨年度から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ポイント減少しているが、類似団体基準を上回っている。この減少した要因は、非常勤職員の賃金を報酬に変更したことによる賃金の減少が挙げられる。</a:t>
          </a:r>
          <a:endParaRPr lang="ja-JP" altLang="ja-JP" sz="1400">
            <a:effectLst/>
          </a:endParaRPr>
        </a:p>
        <a:p>
          <a:r>
            <a:rPr kumimoji="1" lang="ja-JP" altLang="ja-JP" sz="1100">
              <a:solidFill>
                <a:schemeClr val="dk1"/>
              </a:solidFill>
              <a:effectLst/>
              <a:latin typeface="+mn-lt"/>
              <a:ea typeface="+mn-ea"/>
              <a:cs typeface="+mn-cs"/>
            </a:rPr>
            <a:t>　今後は、委託など事務事業の見直しを図りながら、増加傾向を抑えていきたい</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120650</xdr:rowOff>
    </xdr:from>
    <xdr:to>
      <xdr:col>24</xdr:col>
      <xdr:colOff>31750</xdr:colOff>
      <xdr:row>18</xdr:row>
      <xdr:rowOff>165100</xdr:rowOff>
    </xdr:to>
    <xdr:cxnSp macro="">
      <xdr:nvCxnSpPr>
        <xdr:cNvPr id="127" name="直線コネクタ 126"/>
        <xdr:cNvCxnSpPr/>
      </xdr:nvCxnSpPr>
      <xdr:spPr>
        <a:xfrm flipV="1">
          <a:off x="15671800" y="3035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165100</xdr:rowOff>
    </xdr:from>
    <xdr:to>
      <xdr:col>22</xdr:col>
      <xdr:colOff>565150</xdr:colOff>
      <xdr:row>19</xdr:row>
      <xdr:rowOff>19050</xdr:rowOff>
    </xdr:to>
    <xdr:cxnSp macro="">
      <xdr:nvCxnSpPr>
        <xdr:cNvPr id="130" name="直線コネクタ 129"/>
        <xdr:cNvCxnSpPr/>
      </xdr:nvCxnSpPr>
      <xdr:spPr>
        <a:xfrm flipV="1">
          <a:off x="14782800" y="325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63500</xdr:rowOff>
    </xdr:from>
    <xdr:to>
      <xdr:col>21</xdr:col>
      <xdr:colOff>361950</xdr:colOff>
      <xdr:row>19</xdr:row>
      <xdr:rowOff>19050</xdr:rowOff>
    </xdr:to>
    <xdr:cxnSp macro="">
      <xdr:nvCxnSpPr>
        <xdr:cNvPr id="133" name="直線コネクタ 132"/>
        <xdr:cNvCxnSpPr/>
      </xdr:nvCxnSpPr>
      <xdr:spPr>
        <a:xfrm>
          <a:off x="13893800" y="3149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63500</xdr:rowOff>
    </xdr:from>
    <xdr:to>
      <xdr:col>20</xdr:col>
      <xdr:colOff>158750</xdr:colOff>
      <xdr:row>18</xdr:row>
      <xdr:rowOff>63500</xdr:rowOff>
    </xdr:to>
    <xdr:cxnSp macro="">
      <xdr:nvCxnSpPr>
        <xdr:cNvPr id="136" name="直線コネクタ 135"/>
        <xdr:cNvCxnSpPr/>
      </xdr:nvCxnSpPr>
      <xdr:spPr>
        <a:xfrm>
          <a:off x="13004800" y="314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69850</xdr:rowOff>
    </xdr:from>
    <xdr:to>
      <xdr:col>24</xdr:col>
      <xdr:colOff>82550</xdr:colOff>
      <xdr:row>18</xdr:row>
      <xdr:rowOff>0</xdr:rowOff>
    </xdr:to>
    <xdr:sp macro="" textlink="">
      <xdr:nvSpPr>
        <xdr:cNvPr id="146" name="円/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41927</xdr:rowOff>
    </xdr:from>
    <xdr:ext cx="762000" cy="259045"/>
    <xdr:sp macro="" textlink="">
      <xdr:nvSpPr>
        <xdr:cNvPr id="147"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8" name="円/楕円 147"/>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49" name="テキスト ボックス 148"/>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139700</xdr:rowOff>
    </xdr:from>
    <xdr:to>
      <xdr:col>21</xdr:col>
      <xdr:colOff>412750</xdr:colOff>
      <xdr:row>19</xdr:row>
      <xdr:rowOff>69850</xdr:rowOff>
    </xdr:to>
    <xdr:sp macro="" textlink="">
      <xdr:nvSpPr>
        <xdr:cNvPr id="150" name="円/楕円 149"/>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54627</xdr:rowOff>
    </xdr:from>
    <xdr:ext cx="762000" cy="259045"/>
    <xdr:sp macro="" textlink="">
      <xdr:nvSpPr>
        <xdr:cNvPr id="151" name="テキスト ボックス 150"/>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12700</xdr:rowOff>
    </xdr:from>
    <xdr:to>
      <xdr:col>20</xdr:col>
      <xdr:colOff>209550</xdr:colOff>
      <xdr:row>18</xdr:row>
      <xdr:rowOff>114300</xdr:rowOff>
    </xdr:to>
    <xdr:sp macro="" textlink="">
      <xdr:nvSpPr>
        <xdr:cNvPr id="152" name="円/楕円 151"/>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99077</xdr:rowOff>
    </xdr:from>
    <xdr:ext cx="762000" cy="259045"/>
    <xdr:sp macro="" textlink="">
      <xdr:nvSpPr>
        <xdr:cNvPr id="153" name="テキスト ボックス 152"/>
        <xdr:cNvSpPr txBox="1"/>
      </xdr:nvSpPr>
      <xdr:spPr>
        <a:xfrm>
          <a:off x="13512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xdr:rowOff>
    </xdr:from>
    <xdr:to>
      <xdr:col>19</xdr:col>
      <xdr:colOff>6350</xdr:colOff>
      <xdr:row>18</xdr:row>
      <xdr:rowOff>114300</xdr:rowOff>
    </xdr:to>
    <xdr:sp macro="" textlink="">
      <xdr:nvSpPr>
        <xdr:cNvPr id="154" name="円/楕円 153"/>
        <xdr:cNvSpPr/>
      </xdr:nvSpPr>
      <xdr:spPr>
        <a:xfrm>
          <a:off x="12954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99077</xdr:rowOff>
    </xdr:from>
    <xdr:ext cx="762000" cy="259045"/>
    <xdr:sp macro="" textlink="">
      <xdr:nvSpPr>
        <xdr:cNvPr id="155" name="テキスト ボックス 154"/>
        <xdr:cNvSpPr txBox="1"/>
      </xdr:nvSpPr>
      <xdr:spPr>
        <a:xfrm>
          <a:off x="12623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扶助費に係る経常収支比率については</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％で、昨年度から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ポイント増加しており、類似団体平均値も上回っている。この扶助費が増加傾向にある要因としては、障害児通所給付費や介護給付費・訓練等給付費等の増加が挙げられる。</a:t>
          </a:r>
          <a:endParaRPr lang="ja-JP" altLang="ja-JP" sz="1400">
            <a:effectLst/>
          </a:endParaRPr>
        </a:p>
        <a:p>
          <a:r>
            <a:rPr kumimoji="1" lang="ja-JP" altLang="ja-JP" sz="1100">
              <a:solidFill>
                <a:schemeClr val="dk1"/>
              </a:solidFill>
              <a:effectLst/>
              <a:latin typeface="+mn-lt"/>
              <a:ea typeface="+mn-ea"/>
              <a:cs typeface="+mn-cs"/>
            </a:rPr>
            <a:t>　今後も介護費や医療費の抑制につながる施策の実施等により費用の抑制に努めたい。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95250</xdr:rowOff>
    </xdr:to>
    <xdr:cxnSp macro="">
      <xdr:nvCxnSpPr>
        <xdr:cNvPr id="188" name="直線コネクタ 187"/>
        <xdr:cNvCxnSpPr/>
      </xdr:nvCxnSpPr>
      <xdr:spPr>
        <a:xfrm>
          <a:off x="3987800" y="9804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57</xdr:row>
      <xdr:rowOff>31750</xdr:rowOff>
    </xdr:to>
    <xdr:cxnSp macro="">
      <xdr:nvCxnSpPr>
        <xdr:cNvPr id="191" name="直線コネクタ 190"/>
        <xdr:cNvCxnSpPr/>
      </xdr:nvCxnSpPr>
      <xdr:spPr>
        <a:xfrm>
          <a:off x="3098800" y="967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76200</xdr:rowOff>
    </xdr:to>
    <xdr:cxnSp macro="">
      <xdr:nvCxnSpPr>
        <xdr:cNvPr id="194" name="直線コネクタ 193"/>
        <xdr:cNvCxnSpPr/>
      </xdr:nvCxnSpPr>
      <xdr:spPr>
        <a:xfrm>
          <a:off x="2209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25400</xdr:rowOff>
    </xdr:to>
    <xdr:cxnSp macro="">
      <xdr:nvCxnSpPr>
        <xdr:cNvPr id="197" name="直線コネクタ 196"/>
        <xdr:cNvCxnSpPr/>
      </xdr:nvCxnSpPr>
      <xdr:spPr>
        <a:xfrm>
          <a:off x="1320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7" name="円/楕円 206"/>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08"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9" name="円/楕円 208"/>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10" name="テキスト ボックス 20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1" name="円/楕円 210"/>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111777</xdr:rowOff>
    </xdr:from>
    <xdr:ext cx="762000" cy="259045"/>
    <xdr:sp macro="" textlink="">
      <xdr:nvSpPr>
        <xdr:cNvPr id="212" name="テキスト ボックス 211"/>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3" name="円/楕円 212"/>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214" name="テキスト ボックス 213"/>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5" name="円/楕円 214"/>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16" name="テキスト ボックス 215"/>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％で、昨年度より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ポイント増加しており、類似団体基準を上回っている。この増加した要因は、介護保険特別会計繰出金の増加が挙げられる。</a:t>
          </a:r>
          <a:endParaRPr lang="ja-JP" altLang="ja-JP" sz="1400">
            <a:effectLst/>
          </a:endParaRPr>
        </a:p>
        <a:p>
          <a:r>
            <a:rPr kumimoji="1" lang="ja-JP" altLang="ja-JP" sz="1100">
              <a:solidFill>
                <a:schemeClr val="dk1"/>
              </a:solidFill>
              <a:effectLst/>
              <a:latin typeface="+mn-lt"/>
              <a:ea typeface="+mn-ea"/>
              <a:cs typeface="+mn-cs"/>
            </a:rPr>
            <a:t>　今後は医療費・介護給付費が増加しないような施策の実施等によりその抑制に努め、繰出金の抑制に努めたい。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158750</xdr:rowOff>
    </xdr:from>
    <xdr:to>
      <xdr:col>24</xdr:col>
      <xdr:colOff>31750</xdr:colOff>
      <xdr:row>58</xdr:row>
      <xdr:rowOff>88900</xdr:rowOff>
    </xdr:to>
    <xdr:cxnSp macro="">
      <xdr:nvCxnSpPr>
        <xdr:cNvPr id="249" name="直線コネクタ 248"/>
        <xdr:cNvCxnSpPr/>
      </xdr:nvCxnSpPr>
      <xdr:spPr>
        <a:xfrm>
          <a:off x="15671800" y="9931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0"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158750</xdr:rowOff>
    </xdr:from>
    <xdr:to>
      <xdr:col>22</xdr:col>
      <xdr:colOff>565150</xdr:colOff>
      <xdr:row>58</xdr:row>
      <xdr:rowOff>0</xdr:rowOff>
    </xdr:to>
    <xdr:cxnSp macro="">
      <xdr:nvCxnSpPr>
        <xdr:cNvPr id="252" name="直線コネクタ 251"/>
        <xdr:cNvCxnSpPr/>
      </xdr:nvCxnSpPr>
      <xdr:spPr>
        <a:xfrm flipV="1">
          <a:off x="14782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0</xdr:rowOff>
    </xdr:to>
    <xdr:cxnSp macro="">
      <xdr:nvCxnSpPr>
        <xdr:cNvPr id="255" name="直線コネクタ 254"/>
        <xdr:cNvCxnSpPr/>
      </xdr:nvCxnSpPr>
      <xdr:spPr>
        <a:xfrm>
          <a:off x="13893800" y="9842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6350</xdr:rowOff>
    </xdr:from>
    <xdr:to>
      <xdr:col>20</xdr:col>
      <xdr:colOff>158750</xdr:colOff>
      <xdr:row>57</xdr:row>
      <xdr:rowOff>69850</xdr:rowOff>
    </xdr:to>
    <xdr:cxnSp macro="">
      <xdr:nvCxnSpPr>
        <xdr:cNvPr id="258" name="直線コネクタ 257"/>
        <xdr:cNvCxnSpPr/>
      </xdr:nvCxnSpPr>
      <xdr:spPr>
        <a:xfrm>
          <a:off x="13004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60" name="テキスト ボックス 259"/>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68" name="円/楕円 267"/>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69"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107950</xdr:rowOff>
    </xdr:from>
    <xdr:to>
      <xdr:col>22</xdr:col>
      <xdr:colOff>615950</xdr:colOff>
      <xdr:row>58</xdr:row>
      <xdr:rowOff>38100</xdr:rowOff>
    </xdr:to>
    <xdr:sp macro="" textlink="">
      <xdr:nvSpPr>
        <xdr:cNvPr id="270" name="円/楕円 269"/>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71" name="テキスト ボックス 270"/>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120650</xdr:rowOff>
    </xdr:from>
    <xdr:to>
      <xdr:col>21</xdr:col>
      <xdr:colOff>412750</xdr:colOff>
      <xdr:row>58</xdr:row>
      <xdr:rowOff>50800</xdr:rowOff>
    </xdr:to>
    <xdr:sp macro="" textlink="">
      <xdr:nvSpPr>
        <xdr:cNvPr id="272" name="円/楕円 271"/>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35577</xdr:rowOff>
    </xdr:from>
    <xdr:ext cx="762000" cy="259045"/>
    <xdr:sp macro="" textlink="">
      <xdr:nvSpPr>
        <xdr:cNvPr id="273" name="テキスト ボックス 272"/>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4" name="円/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5" name="テキスト ボックス 27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127000</xdr:rowOff>
    </xdr:from>
    <xdr:to>
      <xdr:col>19</xdr:col>
      <xdr:colOff>6350</xdr:colOff>
      <xdr:row>57</xdr:row>
      <xdr:rowOff>57150</xdr:rowOff>
    </xdr:to>
    <xdr:sp macro="" textlink="">
      <xdr:nvSpPr>
        <xdr:cNvPr id="276" name="円/楕円 275"/>
        <xdr:cNvSpPr/>
      </xdr:nvSpPr>
      <xdr:spPr>
        <a:xfrm>
          <a:off x="12954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41927</xdr:rowOff>
    </xdr:from>
    <xdr:ext cx="762000" cy="259045"/>
    <xdr:sp macro="" textlink="">
      <xdr:nvSpPr>
        <xdr:cNvPr id="277" name="テキスト ボックス 276"/>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補助費等に係る経常収支比率については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％で、昨年度から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ポイント減少しており、類似団体基準を下回っている。この減少した要因は、保育充実促進費補助金の減少が挙げられる。</a:t>
          </a:r>
          <a:endParaRPr lang="ja-JP" altLang="ja-JP" sz="1400">
            <a:effectLst/>
          </a:endParaRPr>
        </a:p>
        <a:p>
          <a:r>
            <a:rPr kumimoji="1" lang="ja-JP" altLang="ja-JP" sz="1100">
              <a:solidFill>
                <a:schemeClr val="dk1"/>
              </a:solidFill>
              <a:effectLst/>
              <a:latin typeface="+mn-lt"/>
              <a:ea typeface="+mn-ea"/>
              <a:cs typeface="+mn-cs"/>
            </a:rPr>
            <a:t>　今後は補助事業等の内容を精査し、効果的でないものの見直しを図り、むやみな補助金交付とならないよう努めたい。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122428</xdr:rowOff>
    </xdr:from>
    <xdr:to>
      <xdr:col>24</xdr:col>
      <xdr:colOff>31750</xdr:colOff>
      <xdr:row>32</xdr:row>
      <xdr:rowOff>159004</xdr:rowOff>
    </xdr:to>
    <xdr:cxnSp macro="">
      <xdr:nvCxnSpPr>
        <xdr:cNvPr id="308" name="直線コネクタ 307"/>
        <xdr:cNvCxnSpPr/>
      </xdr:nvCxnSpPr>
      <xdr:spPr>
        <a:xfrm flipV="1">
          <a:off x="15671800" y="56088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149860</xdr:rowOff>
    </xdr:from>
    <xdr:to>
      <xdr:col>22</xdr:col>
      <xdr:colOff>565150</xdr:colOff>
      <xdr:row>32</xdr:row>
      <xdr:rowOff>159004</xdr:rowOff>
    </xdr:to>
    <xdr:cxnSp macro="">
      <xdr:nvCxnSpPr>
        <xdr:cNvPr id="311" name="直線コネクタ 310"/>
        <xdr:cNvCxnSpPr/>
      </xdr:nvCxnSpPr>
      <xdr:spPr>
        <a:xfrm>
          <a:off x="14782800" y="5636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140716</xdr:rowOff>
    </xdr:from>
    <xdr:to>
      <xdr:col>21</xdr:col>
      <xdr:colOff>361950</xdr:colOff>
      <xdr:row>32</xdr:row>
      <xdr:rowOff>149860</xdr:rowOff>
    </xdr:to>
    <xdr:cxnSp macro="">
      <xdr:nvCxnSpPr>
        <xdr:cNvPr id="314" name="直線コネクタ 313"/>
        <xdr:cNvCxnSpPr/>
      </xdr:nvCxnSpPr>
      <xdr:spPr>
        <a:xfrm>
          <a:off x="13893800" y="56271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131572</xdr:rowOff>
    </xdr:from>
    <xdr:to>
      <xdr:col>20</xdr:col>
      <xdr:colOff>158750</xdr:colOff>
      <xdr:row>32</xdr:row>
      <xdr:rowOff>140716</xdr:rowOff>
    </xdr:to>
    <xdr:cxnSp macro="">
      <xdr:nvCxnSpPr>
        <xdr:cNvPr id="317" name="直線コネクタ 316"/>
        <xdr:cNvCxnSpPr/>
      </xdr:nvCxnSpPr>
      <xdr:spPr>
        <a:xfrm>
          <a:off x="13004800" y="5617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71628</xdr:rowOff>
    </xdr:from>
    <xdr:to>
      <xdr:col>24</xdr:col>
      <xdr:colOff>82550</xdr:colOff>
      <xdr:row>33</xdr:row>
      <xdr:rowOff>1778</xdr:rowOff>
    </xdr:to>
    <xdr:sp macro="" textlink="">
      <xdr:nvSpPr>
        <xdr:cNvPr id="327" name="円/楕円 326"/>
        <xdr:cNvSpPr/>
      </xdr:nvSpPr>
      <xdr:spPr>
        <a:xfrm>
          <a:off x="164592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151655</xdr:rowOff>
    </xdr:from>
    <xdr:ext cx="762000" cy="259045"/>
    <xdr:sp macro="" textlink="">
      <xdr:nvSpPr>
        <xdr:cNvPr id="328" name="補助費等該当値テキスト"/>
        <xdr:cNvSpPr txBox="1"/>
      </xdr:nvSpPr>
      <xdr:spPr>
        <a:xfrm>
          <a:off x="16598900" y="546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108204</xdr:rowOff>
    </xdr:from>
    <xdr:to>
      <xdr:col>22</xdr:col>
      <xdr:colOff>615950</xdr:colOff>
      <xdr:row>33</xdr:row>
      <xdr:rowOff>38354</xdr:rowOff>
    </xdr:to>
    <xdr:sp macro="" textlink="">
      <xdr:nvSpPr>
        <xdr:cNvPr id="329" name="円/楕円 328"/>
        <xdr:cNvSpPr/>
      </xdr:nvSpPr>
      <xdr:spPr>
        <a:xfrm>
          <a:off x="15621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48531</xdr:rowOff>
    </xdr:from>
    <xdr:ext cx="736600" cy="259045"/>
    <xdr:sp macro="" textlink="">
      <xdr:nvSpPr>
        <xdr:cNvPr id="330" name="テキスト ボックス 329"/>
        <xdr:cNvSpPr txBox="1"/>
      </xdr:nvSpPr>
      <xdr:spPr>
        <a:xfrm>
          <a:off x="15290800" y="5363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99060</xdr:rowOff>
    </xdr:from>
    <xdr:to>
      <xdr:col>21</xdr:col>
      <xdr:colOff>412750</xdr:colOff>
      <xdr:row>33</xdr:row>
      <xdr:rowOff>29210</xdr:rowOff>
    </xdr:to>
    <xdr:sp macro="" textlink="">
      <xdr:nvSpPr>
        <xdr:cNvPr id="331" name="円/楕円 330"/>
        <xdr:cNvSpPr/>
      </xdr:nvSpPr>
      <xdr:spPr>
        <a:xfrm>
          <a:off x="14732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39387</xdr:rowOff>
    </xdr:from>
    <xdr:ext cx="762000" cy="259045"/>
    <xdr:sp macro="" textlink="">
      <xdr:nvSpPr>
        <xdr:cNvPr id="332" name="テキスト ボックス 331"/>
        <xdr:cNvSpPr txBox="1"/>
      </xdr:nvSpPr>
      <xdr:spPr>
        <a:xfrm>
          <a:off x="14401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89916</xdr:rowOff>
    </xdr:from>
    <xdr:to>
      <xdr:col>20</xdr:col>
      <xdr:colOff>209550</xdr:colOff>
      <xdr:row>33</xdr:row>
      <xdr:rowOff>20066</xdr:rowOff>
    </xdr:to>
    <xdr:sp macro="" textlink="">
      <xdr:nvSpPr>
        <xdr:cNvPr id="333" name="円/楕円 332"/>
        <xdr:cNvSpPr/>
      </xdr:nvSpPr>
      <xdr:spPr>
        <a:xfrm>
          <a:off x="138430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30243</xdr:rowOff>
    </xdr:from>
    <xdr:ext cx="762000" cy="259045"/>
    <xdr:sp macro="" textlink="">
      <xdr:nvSpPr>
        <xdr:cNvPr id="334" name="テキスト ボックス 333"/>
        <xdr:cNvSpPr txBox="1"/>
      </xdr:nvSpPr>
      <xdr:spPr>
        <a:xfrm>
          <a:off x="13512800" y="534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80772</xdr:rowOff>
    </xdr:from>
    <xdr:to>
      <xdr:col>19</xdr:col>
      <xdr:colOff>6350</xdr:colOff>
      <xdr:row>33</xdr:row>
      <xdr:rowOff>10922</xdr:rowOff>
    </xdr:to>
    <xdr:sp macro="" textlink="">
      <xdr:nvSpPr>
        <xdr:cNvPr id="335" name="円/楕円 334"/>
        <xdr:cNvSpPr/>
      </xdr:nvSpPr>
      <xdr:spPr>
        <a:xfrm>
          <a:off x="12954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21099</xdr:rowOff>
    </xdr:from>
    <xdr:ext cx="762000" cy="259045"/>
    <xdr:sp macro="" textlink="">
      <xdr:nvSpPr>
        <xdr:cNvPr id="336" name="テキスト ボックス 335"/>
        <xdr:cNvSpPr txBox="1"/>
      </xdr:nvSpPr>
      <xdr:spPr>
        <a:xfrm>
          <a:off x="12623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公債費に係る経常収支比率については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％で、昨年度から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ポイント増加しており、類似団体平均値を上回っている。この増加した要因としては、平成２６年度実施の大型事業における借入の元金償還開始による増加が挙げられる。</a:t>
          </a:r>
          <a:endParaRPr lang="ja-JP" altLang="ja-JP" sz="1400">
            <a:effectLst/>
          </a:endParaRPr>
        </a:p>
        <a:p>
          <a:r>
            <a:rPr kumimoji="1" lang="ja-JP" altLang="ja-JP" sz="1100">
              <a:solidFill>
                <a:schemeClr val="dk1"/>
              </a:solidFill>
              <a:effectLst/>
              <a:latin typeface="+mn-lt"/>
              <a:ea typeface="+mn-ea"/>
              <a:cs typeface="+mn-cs"/>
            </a:rPr>
            <a:t>　今後も計画的な市債借入計画に基づき、過度な発行にならないよう注意し公債費の抑制に努めたい。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146050</xdr:rowOff>
    </xdr:to>
    <xdr:cxnSp macro="">
      <xdr:nvCxnSpPr>
        <xdr:cNvPr id="369" name="直線コネクタ 368"/>
        <xdr:cNvCxnSpPr/>
      </xdr:nvCxnSpPr>
      <xdr:spPr>
        <a:xfrm>
          <a:off x="3987800" y="1327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0"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78</xdr:row>
      <xdr:rowOff>20320</xdr:rowOff>
    </xdr:to>
    <xdr:cxnSp macro="">
      <xdr:nvCxnSpPr>
        <xdr:cNvPr id="372" name="直線コネクタ 371"/>
        <xdr:cNvCxnSpPr/>
      </xdr:nvCxnSpPr>
      <xdr:spPr>
        <a:xfrm flipV="1">
          <a:off x="3098800" y="1327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20320</xdr:rowOff>
    </xdr:to>
    <xdr:cxnSp macro="">
      <xdr:nvCxnSpPr>
        <xdr:cNvPr id="375" name="直線コネクタ 374"/>
        <xdr:cNvCxnSpPr/>
      </xdr:nvCxnSpPr>
      <xdr:spPr>
        <a:xfrm>
          <a:off x="2209800" y="13362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7" name="テキスト ボックス 37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27939</xdr:rowOff>
    </xdr:to>
    <xdr:cxnSp macro="">
      <xdr:nvCxnSpPr>
        <xdr:cNvPr id="378" name="直線コネクタ 377"/>
        <xdr:cNvCxnSpPr/>
      </xdr:nvCxnSpPr>
      <xdr:spPr>
        <a:xfrm flipV="1">
          <a:off x="1320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8" name="円/楕円 387"/>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67327</xdr:rowOff>
    </xdr:from>
    <xdr:ext cx="762000" cy="259045"/>
    <xdr:sp macro="" textlink="">
      <xdr:nvSpPr>
        <xdr:cNvPr id="389"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90" name="円/楕円 389"/>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91" name="テキスト ボックス 39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392" name="円/楕円 391"/>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393" name="テキスト ボックス 39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4" name="円/楕円 393"/>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95" name="テキスト ボックス 39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148589</xdr:rowOff>
    </xdr:from>
    <xdr:to>
      <xdr:col>1</xdr:col>
      <xdr:colOff>676275</xdr:colOff>
      <xdr:row>78</xdr:row>
      <xdr:rowOff>78739</xdr:rowOff>
    </xdr:to>
    <xdr:sp macro="" textlink="">
      <xdr:nvSpPr>
        <xdr:cNvPr id="396" name="円/楕円 395"/>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88916</xdr:rowOff>
    </xdr:from>
    <xdr:ext cx="762000" cy="259045"/>
    <xdr:sp macro="" textlink="">
      <xdr:nvSpPr>
        <xdr:cNvPr id="397" name="テキスト ボックス 396"/>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a:t>
          </a:r>
          <a:r>
            <a:rPr kumimoji="1" lang="en-US" altLang="ja-JP" sz="1100">
              <a:solidFill>
                <a:schemeClr val="dk1"/>
              </a:solidFill>
              <a:effectLst/>
              <a:latin typeface="+mn-lt"/>
              <a:ea typeface="+mn-ea"/>
              <a:cs typeface="+mn-cs"/>
            </a:rPr>
            <a:t>80.3</a:t>
          </a:r>
          <a:r>
            <a:rPr kumimoji="1" lang="ja-JP" altLang="ja-JP" sz="1100">
              <a:solidFill>
                <a:schemeClr val="dk1"/>
              </a:solidFill>
              <a:effectLst/>
              <a:latin typeface="+mn-lt"/>
              <a:ea typeface="+mn-ea"/>
              <a:cs typeface="+mn-cs"/>
            </a:rPr>
            <a:t>％で、昨年度より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ポイント増加している。この増加した要因は、障害児通所給付費や介護保険特別会計繰出金の増加が挙げられる。</a:t>
          </a:r>
          <a:endParaRPr lang="ja-JP" altLang="ja-JP" sz="1400">
            <a:effectLst/>
          </a:endParaRPr>
        </a:p>
        <a:p>
          <a:r>
            <a:rPr kumimoji="1" lang="ja-JP" altLang="ja-JP" sz="1100">
              <a:solidFill>
                <a:schemeClr val="dk1"/>
              </a:solidFill>
              <a:effectLst/>
              <a:latin typeface="+mn-lt"/>
              <a:ea typeface="+mn-ea"/>
              <a:cs typeface="+mn-cs"/>
            </a:rPr>
            <a:t>　また、類似団体平均値を上回っているので、今後も物件費や扶助費の歳出抑制の施策を実施し、経費抑制に努めたい。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113285</xdr:rowOff>
    </xdr:from>
    <xdr:to>
      <xdr:col>24</xdr:col>
      <xdr:colOff>31750</xdr:colOff>
      <xdr:row>78</xdr:row>
      <xdr:rowOff>140715</xdr:rowOff>
    </xdr:to>
    <xdr:cxnSp macro="">
      <xdr:nvCxnSpPr>
        <xdr:cNvPr id="428" name="直線コネクタ 427"/>
        <xdr:cNvCxnSpPr/>
      </xdr:nvCxnSpPr>
      <xdr:spPr>
        <a:xfrm>
          <a:off x="15671800" y="134863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113285</xdr:rowOff>
    </xdr:from>
    <xdr:to>
      <xdr:col>22</xdr:col>
      <xdr:colOff>565150</xdr:colOff>
      <xdr:row>79</xdr:row>
      <xdr:rowOff>1270</xdr:rowOff>
    </xdr:to>
    <xdr:cxnSp macro="">
      <xdr:nvCxnSpPr>
        <xdr:cNvPr id="431" name="直線コネクタ 430"/>
        <xdr:cNvCxnSpPr/>
      </xdr:nvCxnSpPr>
      <xdr:spPr>
        <a:xfrm flipV="1">
          <a:off x="14782800" y="134863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xdr:rowOff>
    </xdr:from>
    <xdr:to>
      <xdr:col>21</xdr:col>
      <xdr:colOff>361950</xdr:colOff>
      <xdr:row>79</xdr:row>
      <xdr:rowOff>1270</xdr:rowOff>
    </xdr:to>
    <xdr:cxnSp macro="">
      <xdr:nvCxnSpPr>
        <xdr:cNvPr id="434" name="直線コネクタ 433"/>
        <xdr:cNvCxnSpPr/>
      </xdr:nvCxnSpPr>
      <xdr:spPr>
        <a:xfrm>
          <a:off x="13893800" y="133812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120142</xdr:rowOff>
    </xdr:from>
    <xdr:to>
      <xdr:col>20</xdr:col>
      <xdr:colOff>158750</xdr:colOff>
      <xdr:row>78</xdr:row>
      <xdr:rowOff>8128</xdr:rowOff>
    </xdr:to>
    <xdr:cxnSp macro="">
      <xdr:nvCxnSpPr>
        <xdr:cNvPr id="437" name="直線コネクタ 436"/>
        <xdr:cNvCxnSpPr/>
      </xdr:nvCxnSpPr>
      <xdr:spPr>
        <a:xfrm>
          <a:off x="13004800" y="13321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89915</xdr:rowOff>
    </xdr:from>
    <xdr:to>
      <xdr:col>24</xdr:col>
      <xdr:colOff>82550</xdr:colOff>
      <xdr:row>79</xdr:row>
      <xdr:rowOff>20065</xdr:rowOff>
    </xdr:to>
    <xdr:sp macro="" textlink="">
      <xdr:nvSpPr>
        <xdr:cNvPr id="447" name="円/楕円 446"/>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61992</xdr:rowOff>
    </xdr:from>
    <xdr:ext cx="762000" cy="259045"/>
    <xdr:sp macro="" textlink="">
      <xdr:nvSpPr>
        <xdr:cNvPr id="448" name="公債費以外該当値テキスト"/>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62485</xdr:rowOff>
    </xdr:from>
    <xdr:to>
      <xdr:col>22</xdr:col>
      <xdr:colOff>615950</xdr:colOff>
      <xdr:row>78</xdr:row>
      <xdr:rowOff>164085</xdr:rowOff>
    </xdr:to>
    <xdr:sp macro="" textlink="">
      <xdr:nvSpPr>
        <xdr:cNvPr id="449" name="円/楕円 448"/>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148862</xdr:rowOff>
    </xdr:from>
    <xdr:ext cx="736600" cy="259045"/>
    <xdr:sp macro="" textlink="">
      <xdr:nvSpPr>
        <xdr:cNvPr id="450" name="テキスト ボックス 449"/>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51" name="円/楕円 450"/>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52" name="テキスト ボックス 451"/>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128778</xdr:rowOff>
    </xdr:from>
    <xdr:to>
      <xdr:col>20</xdr:col>
      <xdr:colOff>209550</xdr:colOff>
      <xdr:row>78</xdr:row>
      <xdr:rowOff>58928</xdr:rowOff>
    </xdr:to>
    <xdr:sp macro="" textlink="">
      <xdr:nvSpPr>
        <xdr:cNvPr id="453" name="円/楕円 452"/>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43705</xdr:rowOff>
    </xdr:from>
    <xdr:ext cx="762000" cy="259045"/>
    <xdr:sp macro="" textlink="">
      <xdr:nvSpPr>
        <xdr:cNvPr id="454" name="テキスト ボックス 453"/>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69342</xdr:rowOff>
    </xdr:from>
    <xdr:to>
      <xdr:col>19</xdr:col>
      <xdr:colOff>6350</xdr:colOff>
      <xdr:row>77</xdr:row>
      <xdr:rowOff>170942</xdr:rowOff>
    </xdr:to>
    <xdr:sp macro="" textlink="">
      <xdr:nvSpPr>
        <xdr:cNvPr id="455" name="円/楕円 454"/>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155719</xdr:rowOff>
    </xdr:from>
    <xdr:ext cx="762000" cy="259045"/>
    <xdr:sp macro="" textlink="">
      <xdr:nvSpPr>
        <xdr:cNvPr id="456" name="テキスト ボックス 455"/>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群馬県伊勢崎市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161399</xdr:rowOff>
    </xdr:from>
    <xdr:to>
      <xdr:col>4</xdr:col>
      <xdr:colOff>1117600</xdr:colOff>
      <xdr:row>17</xdr:row>
      <xdr:rowOff>497</xdr:rowOff>
    </xdr:to>
    <xdr:cxnSp macro="">
      <xdr:nvCxnSpPr>
        <xdr:cNvPr id="52" name="直線コネクタ 51"/>
        <xdr:cNvCxnSpPr/>
      </xdr:nvCxnSpPr>
      <xdr:spPr bwMode="auto">
        <a:xfrm flipV="1">
          <a:off x="5003800" y="2952224"/>
          <a:ext cx="647700" cy="1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151896</xdr:rowOff>
    </xdr:from>
    <xdr:to>
      <xdr:col>4</xdr:col>
      <xdr:colOff>469900</xdr:colOff>
      <xdr:row>17</xdr:row>
      <xdr:rowOff>497</xdr:rowOff>
    </xdr:to>
    <xdr:cxnSp macro="">
      <xdr:nvCxnSpPr>
        <xdr:cNvPr id="55" name="直線コネクタ 54"/>
        <xdr:cNvCxnSpPr/>
      </xdr:nvCxnSpPr>
      <xdr:spPr bwMode="auto">
        <a:xfrm>
          <a:off x="4305300" y="2942721"/>
          <a:ext cx="698500" cy="2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151896</xdr:rowOff>
    </xdr:from>
    <xdr:to>
      <xdr:col>3</xdr:col>
      <xdr:colOff>904875</xdr:colOff>
      <xdr:row>17</xdr:row>
      <xdr:rowOff>6114</xdr:rowOff>
    </xdr:to>
    <xdr:cxnSp macro="">
      <xdr:nvCxnSpPr>
        <xdr:cNvPr id="58" name="直線コネクタ 57"/>
        <xdr:cNvCxnSpPr/>
      </xdr:nvCxnSpPr>
      <xdr:spPr bwMode="auto">
        <a:xfrm flipV="1">
          <a:off x="3606800" y="2942721"/>
          <a:ext cx="698500" cy="2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169400</xdr:rowOff>
    </xdr:from>
    <xdr:to>
      <xdr:col>3</xdr:col>
      <xdr:colOff>206375</xdr:colOff>
      <xdr:row>17</xdr:row>
      <xdr:rowOff>6114</xdr:rowOff>
    </xdr:to>
    <xdr:cxnSp macro="">
      <xdr:nvCxnSpPr>
        <xdr:cNvPr id="61" name="直線コネクタ 60"/>
        <xdr:cNvCxnSpPr/>
      </xdr:nvCxnSpPr>
      <xdr:spPr bwMode="auto">
        <a:xfrm>
          <a:off x="2908300" y="2960225"/>
          <a:ext cx="698500" cy="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110599</xdr:rowOff>
    </xdr:from>
    <xdr:to>
      <xdr:col>5</xdr:col>
      <xdr:colOff>34925</xdr:colOff>
      <xdr:row>17</xdr:row>
      <xdr:rowOff>40749</xdr:rowOff>
    </xdr:to>
    <xdr:sp macro="" textlink="">
      <xdr:nvSpPr>
        <xdr:cNvPr id="71" name="円/楕円 70"/>
        <xdr:cNvSpPr/>
      </xdr:nvSpPr>
      <xdr:spPr bwMode="auto">
        <a:xfrm>
          <a:off x="5600700" y="290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82676</xdr:rowOff>
    </xdr:from>
    <xdr:ext cx="762000" cy="259045"/>
    <xdr:sp macro="" textlink="">
      <xdr:nvSpPr>
        <xdr:cNvPr id="72" name="人口1人当たり決算額の推移該当値テキスト130"/>
        <xdr:cNvSpPr txBox="1"/>
      </xdr:nvSpPr>
      <xdr:spPr>
        <a:xfrm>
          <a:off x="5740400" y="28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60,155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121147</xdr:rowOff>
    </xdr:from>
    <xdr:to>
      <xdr:col>4</xdr:col>
      <xdr:colOff>520700</xdr:colOff>
      <xdr:row>17</xdr:row>
      <xdr:rowOff>51297</xdr:rowOff>
    </xdr:to>
    <xdr:sp macro="" textlink="">
      <xdr:nvSpPr>
        <xdr:cNvPr id="73" name="円/楕円 72"/>
        <xdr:cNvSpPr/>
      </xdr:nvSpPr>
      <xdr:spPr bwMode="auto">
        <a:xfrm>
          <a:off x="4953000" y="291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36074</xdr:rowOff>
    </xdr:from>
    <xdr:ext cx="736600" cy="259045"/>
    <xdr:sp macro="" textlink="">
      <xdr:nvSpPr>
        <xdr:cNvPr id="74" name="テキスト ボックス 73"/>
        <xdr:cNvSpPr txBox="1"/>
      </xdr:nvSpPr>
      <xdr:spPr>
        <a:xfrm>
          <a:off x="4622800" y="299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59,832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101096</xdr:rowOff>
    </xdr:from>
    <xdr:to>
      <xdr:col>3</xdr:col>
      <xdr:colOff>955675</xdr:colOff>
      <xdr:row>17</xdr:row>
      <xdr:rowOff>31246</xdr:rowOff>
    </xdr:to>
    <xdr:sp macro="" textlink="">
      <xdr:nvSpPr>
        <xdr:cNvPr id="75" name="円/楕円 74"/>
        <xdr:cNvSpPr/>
      </xdr:nvSpPr>
      <xdr:spPr bwMode="auto">
        <a:xfrm>
          <a:off x="4254500" y="289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16023</xdr:rowOff>
    </xdr:from>
    <xdr:ext cx="762000" cy="259045"/>
    <xdr:sp macro="" textlink="">
      <xdr:nvSpPr>
        <xdr:cNvPr id="76" name="テキスト ボックス 75"/>
        <xdr:cNvSpPr txBox="1"/>
      </xdr:nvSpPr>
      <xdr:spPr>
        <a:xfrm>
          <a:off x="3924300" y="29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60,446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126764</xdr:rowOff>
    </xdr:from>
    <xdr:to>
      <xdr:col>3</xdr:col>
      <xdr:colOff>257175</xdr:colOff>
      <xdr:row>17</xdr:row>
      <xdr:rowOff>56914</xdr:rowOff>
    </xdr:to>
    <xdr:sp macro="" textlink="">
      <xdr:nvSpPr>
        <xdr:cNvPr id="77" name="円/楕円 76"/>
        <xdr:cNvSpPr/>
      </xdr:nvSpPr>
      <xdr:spPr bwMode="auto">
        <a:xfrm>
          <a:off x="3556000" y="291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67091</xdr:rowOff>
    </xdr:from>
    <xdr:ext cx="762000" cy="259045"/>
    <xdr:sp macro="" textlink="">
      <xdr:nvSpPr>
        <xdr:cNvPr id="78" name="テキスト ボックス 77"/>
        <xdr:cNvSpPr txBox="1"/>
      </xdr:nvSpPr>
      <xdr:spPr>
        <a:xfrm>
          <a:off x="3225800" y="268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118600</xdr:rowOff>
    </xdr:from>
    <xdr:to>
      <xdr:col>2</xdr:col>
      <xdr:colOff>692150</xdr:colOff>
      <xdr:row>17</xdr:row>
      <xdr:rowOff>48750</xdr:rowOff>
    </xdr:to>
    <xdr:sp macro="" textlink="">
      <xdr:nvSpPr>
        <xdr:cNvPr id="79" name="円/楕円 78"/>
        <xdr:cNvSpPr/>
      </xdr:nvSpPr>
      <xdr:spPr bwMode="auto">
        <a:xfrm>
          <a:off x="2857500" y="290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33527</xdr:rowOff>
    </xdr:from>
    <xdr:ext cx="762000" cy="259045"/>
    <xdr:sp macro="" textlink="">
      <xdr:nvSpPr>
        <xdr:cNvPr id="80" name="テキスト ボックス 79"/>
        <xdr:cNvSpPr txBox="1"/>
      </xdr:nvSpPr>
      <xdr:spPr>
        <a:xfrm>
          <a:off x="2527300" y="299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211430</xdr:rowOff>
    </xdr:from>
    <xdr:to>
      <xdr:col>4</xdr:col>
      <xdr:colOff>1117600</xdr:colOff>
      <xdr:row>35</xdr:row>
      <xdr:rowOff>217640</xdr:rowOff>
    </xdr:to>
    <xdr:cxnSp macro="">
      <xdr:nvCxnSpPr>
        <xdr:cNvPr id="113" name="直線コネクタ 112"/>
        <xdr:cNvCxnSpPr/>
      </xdr:nvCxnSpPr>
      <xdr:spPr bwMode="auto">
        <a:xfrm>
          <a:off x="5003800" y="6821780"/>
          <a:ext cx="647700" cy="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202417</xdr:rowOff>
    </xdr:from>
    <xdr:ext cx="762000" cy="259045"/>
    <xdr:sp macro="" textlink="">
      <xdr:nvSpPr>
        <xdr:cNvPr id="114" name="人口1人当たり決算額の推移平均値テキスト445"/>
        <xdr:cNvSpPr txBox="1"/>
      </xdr:nvSpPr>
      <xdr:spPr>
        <a:xfrm>
          <a:off x="5740400" y="6812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157442</xdr:rowOff>
    </xdr:from>
    <xdr:to>
      <xdr:col>4</xdr:col>
      <xdr:colOff>469900</xdr:colOff>
      <xdr:row>35</xdr:row>
      <xdr:rowOff>211430</xdr:rowOff>
    </xdr:to>
    <xdr:cxnSp macro="">
      <xdr:nvCxnSpPr>
        <xdr:cNvPr id="116" name="直線コネクタ 115"/>
        <xdr:cNvCxnSpPr/>
      </xdr:nvCxnSpPr>
      <xdr:spPr bwMode="auto">
        <a:xfrm>
          <a:off x="4305300" y="6767792"/>
          <a:ext cx="6985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125933</xdr:rowOff>
    </xdr:from>
    <xdr:to>
      <xdr:col>3</xdr:col>
      <xdr:colOff>904875</xdr:colOff>
      <xdr:row>35</xdr:row>
      <xdr:rowOff>157442</xdr:rowOff>
    </xdr:to>
    <xdr:cxnSp macro="">
      <xdr:nvCxnSpPr>
        <xdr:cNvPr id="119" name="直線コネクタ 118"/>
        <xdr:cNvCxnSpPr/>
      </xdr:nvCxnSpPr>
      <xdr:spPr bwMode="auto">
        <a:xfrm>
          <a:off x="3606800" y="6736283"/>
          <a:ext cx="698500" cy="3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209935</xdr:rowOff>
    </xdr:from>
    <xdr:ext cx="762000" cy="259045"/>
    <xdr:sp macro="" textlink="">
      <xdr:nvSpPr>
        <xdr:cNvPr id="121" name="テキスト ボックス 120"/>
        <xdr:cNvSpPr txBox="1"/>
      </xdr:nvSpPr>
      <xdr:spPr>
        <a:xfrm>
          <a:off x="3924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83300</xdr:rowOff>
    </xdr:from>
    <xdr:to>
      <xdr:col>3</xdr:col>
      <xdr:colOff>206375</xdr:colOff>
      <xdr:row>35</xdr:row>
      <xdr:rowOff>125933</xdr:rowOff>
    </xdr:to>
    <xdr:cxnSp macro="">
      <xdr:nvCxnSpPr>
        <xdr:cNvPr id="122" name="直線コネクタ 121"/>
        <xdr:cNvCxnSpPr/>
      </xdr:nvCxnSpPr>
      <xdr:spPr bwMode="auto">
        <a:xfrm>
          <a:off x="2908300" y="6693650"/>
          <a:ext cx="698500" cy="4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166840</xdr:rowOff>
    </xdr:from>
    <xdr:to>
      <xdr:col>5</xdr:col>
      <xdr:colOff>34925</xdr:colOff>
      <xdr:row>35</xdr:row>
      <xdr:rowOff>268440</xdr:rowOff>
    </xdr:to>
    <xdr:sp macro="" textlink="">
      <xdr:nvSpPr>
        <xdr:cNvPr id="132" name="円/楕円 131"/>
        <xdr:cNvSpPr/>
      </xdr:nvSpPr>
      <xdr:spPr bwMode="auto">
        <a:xfrm>
          <a:off x="5600700" y="677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11917</xdr:rowOff>
    </xdr:from>
    <xdr:ext cx="762000" cy="259045"/>
    <xdr:sp macro="" textlink="">
      <xdr:nvSpPr>
        <xdr:cNvPr id="133" name="人口1人当たり決算額の推移該当値テキスト445"/>
        <xdr:cNvSpPr txBox="1"/>
      </xdr:nvSpPr>
      <xdr:spPr>
        <a:xfrm>
          <a:off x="5740400" y="66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160630</xdr:rowOff>
    </xdr:from>
    <xdr:to>
      <xdr:col>4</xdr:col>
      <xdr:colOff>520700</xdr:colOff>
      <xdr:row>35</xdr:row>
      <xdr:rowOff>262230</xdr:rowOff>
    </xdr:to>
    <xdr:sp macro="" textlink="">
      <xdr:nvSpPr>
        <xdr:cNvPr id="134" name="円/楕円 133"/>
        <xdr:cNvSpPr/>
      </xdr:nvSpPr>
      <xdr:spPr bwMode="auto">
        <a:xfrm>
          <a:off x="4953000" y="6770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247007</xdr:rowOff>
    </xdr:from>
    <xdr:ext cx="736600" cy="259045"/>
    <xdr:sp macro="" textlink="">
      <xdr:nvSpPr>
        <xdr:cNvPr id="135" name="テキスト ボックス 134"/>
        <xdr:cNvSpPr txBox="1"/>
      </xdr:nvSpPr>
      <xdr:spPr>
        <a:xfrm>
          <a:off x="4622800" y="6857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106642</xdr:rowOff>
    </xdr:from>
    <xdr:to>
      <xdr:col>3</xdr:col>
      <xdr:colOff>955675</xdr:colOff>
      <xdr:row>35</xdr:row>
      <xdr:rowOff>208242</xdr:rowOff>
    </xdr:to>
    <xdr:sp macro="" textlink="">
      <xdr:nvSpPr>
        <xdr:cNvPr id="136" name="円/楕円 135"/>
        <xdr:cNvSpPr/>
      </xdr:nvSpPr>
      <xdr:spPr bwMode="auto">
        <a:xfrm>
          <a:off x="4254500" y="671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218419</xdr:rowOff>
    </xdr:from>
    <xdr:ext cx="762000" cy="259045"/>
    <xdr:sp macro="" textlink="">
      <xdr:nvSpPr>
        <xdr:cNvPr id="137" name="テキスト ボックス 136"/>
        <xdr:cNvSpPr txBox="1"/>
      </xdr:nvSpPr>
      <xdr:spPr>
        <a:xfrm>
          <a:off x="3924300" y="64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75133</xdr:rowOff>
    </xdr:from>
    <xdr:to>
      <xdr:col>3</xdr:col>
      <xdr:colOff>257175</xdr:colOff>
      <xdr:row>35</xdr:row>
      <xdr:rowOff>176733</xdr:rowOff>
    </xdr:to>
    <xdr:sp macro="" textlink="">
      <xdr:nvSpPr>
        <xdr:cNvPr id="138" name="円/楕円 137"/>
        <xdr:cNvSpPr/>
      </xdr:nvSpPr>
      <xdr:spPr bwMode="auto">
        <a:xfrm>
          <a:off x="3556000" y="668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161510</xdr:rowOff>
    </xdr:from>
    <xdr:ext cx="762000" cy="259045"/>
    <xdr:sp macro="" textlink="">
      <xdr:nvSpPr>
        <xdr:cNvPr id="139" name="テキスト ボックス 138"/>
        <xdr:cNvSpPr txBox="1"/>
      </xdr:nvSpPr>
      <xdr:spPr>
        <a:xfrm>
          <a:off x="3225800" y="677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32500</xdr:rowOff>
    </xdr:from>
    <xdr:to>
      <xdr:col>2</xdr:col>
      <xdr:colOff>692150</xdr:colOff>
      <xdr:row>35</xdr:row>
      <xdr:rowOff>134100</xdr:rowOff>
    </xdr:to>
    <xdr:sp macro="" textlink="">
      <xdr:nvSpPr>
        <xdr:cNvPr id="140" name="円/楕円 139"/>
        <xdr:cNvSpPr/>
      </xdr:nvSpPr>
      <xdr:spPr bwMode="auto">
        <a:xfrm>
          <a:off x="2857500" y="664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118877</xdr:rowOff>
    </xdr:from>
    <xdr:ext cx="762000" cy="259045"/>
    <xdr:sp macro="" textlink="">
      <xdr:nvSpPr>
        <xdr:cNvPr id="141" name="テキスト ボックス 140"/>
        <xdr:cNvSpPr txBox="1"/>
      </xdr:nvSpPr>
      <xdr:spPr>
        <a:xfrm>
          <a:off x="2527300" y="67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212,046
200,856
139.44
76,403,517
74,097,369
1,972,800
42,171,487
68,897,861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97089</xdr:rowOff>
    </xdr:from>
    <xdr:to>
      <xdr:col>6</xdr:col>
      <xdr:colOff>511175</xdr:colOff>
      <xdr:row>33</xdr:row>
      <xdr:rowOff>126144</xdr:rowOff>
    </xdr:to>
    <xdr:cxnSp macro="">
      <xdr:nvCxnSpPr>
        <xdr:cNvPr id="59" name="直線コネクタ 58"/>
        <xdr:cNvCxnSpPr/>
      </xdr:nvCxnSpPr>
      <xdr:spPr>
        <a:xfrm flipV="1">
          <a:off x="3797300" y="5754939"/>
          <a:ext cx="8382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44900</xdr:rowOff>
    </xdr:from>
    <xdr:to>
      <xdr:col>5</xdr:col>
      <xdr:colOff>358775</xdr:colOff>
      <xdr:row>33</xdr:row>
      <xdr:rowOff>126144</xdr:rowOff>
    </xdr:to>
    <xdr:cxnSp macro="">
      <xdr:nvCxnSpPr>
        <xdr:cNvPr id="62" name="直線コネクタ 61"/>
        <xdr:cNvCxnSpPr/>
      </xdr:nvCxnSpPr>
      <xdr:spPr>
        <a:xfrm>
          <a:off x="2908300" y="5702750"/>
          <a:ext cx="889000" cy="8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44900</xdr:rowOff>
    </xdr:from>
    <xdr:to>
      <xdr:col>4</xdr:col>
      <xdr:colOff>155575</xdr:colOff>
      <xdr:row>33</xdr:row>
      <xdr:rowOff>84653</xdr:rowOff>
    </xdr:to>
    <xdr:cxnSp macro="">
      <xdr:nvCxnSpPr>
        <xdr:cNvPr id="65" name="直線コネクタ 64"/>
        <xdr:cNvCxnSpPr/>
      </xdr:nvCxnSpPr>
      <xdr:spPr>
        <a:xfrm flipV="1">
          <a:off x="2019300" y="5702750"/>
          <a:ext cx="889000" cy="3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84653</xdr:rowOff>
    </xdr:from>
    <xdr:to>
      <xdr:col>2</xdr:col>
      <xdr:colOff>638175</xdr:colOff>
      <xdr:row>33</xdr:row>
      <xdr:rowOff>125230</xdr:rowOff>
    </xdr:to>
    <xdr:cxnSp macro="">
      <xdr:nvCxnSpPr>
        <xdr:cNvPr id="68" name="直線コネクタ 67"/>
        <xdr:cNvCxnSpPr/>
      </xdr:nvCxnSpPr>
      <xdr:spPr>
        <a:xfrm flipV="1">
          <a:off x="1130300" y="5742503"/>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46289</xdr:rowOff>
    </xdr:from>
    <xdr:to>
      <xdr:col>6</xdr:col>
      <xdr:colOff>561975</xdr:colOff>
      <xdr:row>33</xdr:row>
      <xdr:rowOff>147889</xdr:rowOff>
    </xdr:to>
    <xdr:sp macro="" textlink="">
      <xdr:nvSpPr>
        <xdr:cNvPr id="78" name="円/楕円 77"/>
        <xdr:cNvSpPr/>
      </xdr:nvSpPr>
      <xdr:spPr>
        <a:xfrm>
          <a:off x="4584700" y="57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69166</xdr:rowOff>
    </xdr:from>
    <xdr:ext cx="534377" cy="259045"/>
    <xdr:sp macro="" textlink="">
      <xdr:nvSpPr>
        <xdr:cNvPr id="79" name="人件費該当値テキスト"/>
        <xdr:cNvSpPr txBox="1"/>
      </xdr:nvSpPr>
      <xdr:spPr>
        <a:xfrm>
          <a:off x="4686300" y="55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59,364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75344</xdr:rowOff>
    </xdr:from>
    <xdr:to>
      <xdr:col>5</xdr:col>
      <xdr:colOff>409575</xdr:colOff>
      <xdr:row>34</xdr:row>
      <xdr:rowOff>5494</xdr:rowOff>
    </xdr:to>
    <xdr:sp macro="" textlink="">
      <xdr:nvSpPr>
        <xdr:cNvPr id="80" name="円/楕円 79"/>
        <xdr:cNvSpPr/>
      </xdr:nvSpPr>
      <xdr:spPr>
        <a:xfrm>
          <a:off x="3746500" y="57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22021</xdr:rowOff>
    </xdr:from>
    <xdr:ext cx="534377" cy="259045"/>
    <xdr:sp macro="" textlink="">
      <xdr:nvSpPr>
        <xdr:cNvPr id="81" name="テキスト ボックス 80"/>
        <xdr:cNvSpPr txBox="1"/>
      </xdr:nvSpPr>
      <xdr:spPr>
        <a:xfrm>
          <a:off x="3530111" y="55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165550</xdr:rowOff>
    </xdr:from>
    <xdr:to>
      <xdr:col>4</xdr:col>
      <xdr:colOff>206375</xdr:colOff>
      <xdr:row>33</xdr:row>
      <xdr:rowOff>95700</xdr:rowOff>
    </xdr:to>
    <xdr:sp macro="" textlink="">
      <xdr:nvSpPr>
        <xdr:cNvPr id="82" name="円/楕円 81"/>
        <xdr:cNvSpPr/>
      </xdr:nvSpPr>
      <xdr:spPr>
        <a:xfrm>
          <a:off x="2857500" y="56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112227</xdr:rowOff>
    </xdr:from>
    <xdr:ext cx="534377" cy="259045"/>
    <xdr:sp macro="" textlink="">
      <xdr:nvSpPr>
        <xdr:cNvPr id="83" name="テキスト ボックス 82"/>
        <xdr:cNvSpPr txBox="1"/>
      </xdr:nvSpPr>
      <xdr:spPr>
        <a:xfrm>
          <a:off x="2641111" y="542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33853</xdr:rowOff>
    </xdr:from>
    <xdr:to>
      <xdr:col>3</xdr:col>
      <xdr:colOff>3175</xdr:colOff>
      <xdr:row>33</xdr:row>
      <xdr:rowOff>135453</xdr:rowOff>
    </xdr:to>
    <xdr:sp macro="" textlink="">
      <xdr:nvSpPr>
        <xdr:cNvPr id="84" name="円/楕円 83"/>
        <xdr:cNvSpPr/>
      </xdr:nvSpPr>
      <xdr:spPr>
        <a:xfrm>
          <a:off x="1968500" y="56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151980</xdr:rowOff>
    </xdr:from>
    <xdr:ext cx="534377" cy="259045"/>
    <xdr:sp macro="" textlink="">
      <xdr:nvSpPr>
        <xdr:cNvPr id="85" name="テキスト ボックス 84"/>
        <xdr:cNvSpPr txBox="1"/>
      </xdr:nvSpPr>
      <xdr:spPr>
        <a:xfrm>
          <a:off x="1752111" y="546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74430</xdr:rowOff>
    </xdr:from>
    <xdr:to>
      <xdr:col>1</xdr:col>
      <xdr:colOff>485775</xdr:colOff>
      <xdr:row>34</xdr:row>
      <xdr:rowOff>4580</xdr:rowOff>
    </xdr:to>
    <xdr:sp macro="" textlink="">
      <xdr:nvSpPr>
        <xdr:cNvPr id="86" name="円/楕円 85"/>
        <xdr:cNvSpPr/>
      </xdr:nvSpPr>
      <xdr:spPr>
        <a:xfrm>
          <a:off x="1079500" y="57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21107</xdr:rowOff>
    </xdr:from>
    <xdr:ext cx="534377" cy="259045"/>
    <xdr:sp macro="" textlink="">
      <xdr:nvSpPr>
        <xdr:cNvPr id="87" name="テキスト ボックス 86"/>
        <xdr:cNvSpPr txBox="1"/>
      </xdr:nvSpPr>
      <xdr:spPr>
        <a:xfrm>
          <a:off x="863111" y="55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130556</xdr:rowOff>
    </xdr:from>
    <xdr:to>
      <xdr:col>6</xdr:col>
      <xdr:colOff>511175</xdr:colOff>
      <xdr:row>54</xdr:row>
      <xdr:rowOff>38126</xdr:rowOff>
    </xdr:to>
    <xdr:cxnSp macro="">
      <xdr:nvCxnSpPr>
        <xdr:cNvPr id="117" name="直線コネクタ 116"/>
        <xdr:cNvCxnSpPr/>
      </xdr:nvCxnSpPr>
      <xdr:spPr>
        <a:xfrm>
          <a:off x="3797300" y="9217406"/>
          <a:ext cx="8382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130556</xdr:rowOff>
    </xdr:from>
    <xdr:to>
      <xdr:col>5</xdr:col>
      <xdr:colOff>358775</xdr:colOff>
      <xdr:row>54</xdr:row>
      <xdr:rowOff>38164</xdr:rowOff>
    </xdr:to>
    <xdr:cxnSp macro="">
      <xdr:nvCxnSpPr>
        <xdr:cNvPr id="120" name="直線コネクタ 119"/>
        <xdr:cNvCxnSpPr/>
      </xdr:nvCxnSpPr>
      <xdr:spPr>
        <a:xfrm flipV="1">
          <a:off x="2908300" y="9217406"/>
          <a:ext cx="8890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38164</xdr:rowOff>
    </xdr:from>
    <xdr:to>
      <xdr:col>4</xdr:col>
      <xdr:colOff>155575</xdr:colOff>
      <xdr:row>54</xdr:row>
      <xdr:rowOff>130975</xdr:rowOff>
    </xdr:to>
    <xdr:cxnSp macro="">
      <xdr:nvCxnSpPr>
        <xdr:cNvPr id="123" name="直線コネクタ 122"/>
        <xdr:cNvCxnSpPr/>
      </xdr:nvCxnSpPr>
      <xdr:spPr>
        <a:xfrm flipV="1">
          <a:off x="2019300" y="9296464"/>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75387</xdr:rowOff>
    </xdr:from>
    <xdr:to>
      <xdr:col>2</xdr:col>
      <xdr:colOff>638175</xdr:colOff>
      <xdr:row>54</xdr:row>
      <xdr:rowOff>130975</xdr:rowOff>
    </xdr:to>
    <xdr:cxnSp macro="">
      <xdr:nvCxnSpPr>
        <xdr:cNvPr id="126" name="直線コネクタ 125"/>
        <xdr:cNvCxnSpPr/>
      </xdr:nvCxnSpPr>
      <xdr:spPr>
        <a:xfrm>
          <a:off x="1130300" y="9333687"/>
          <a:ext cx="8890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158776</xdr:rowOff>
    </xdr:from>
    <xdr:to>
      <xdr:col>6</xdr:col>
      <xdr:colOff>561975</xdr:colOff>
      <xdr:row>54</xdr:row>
      <xdr:rowOff>88926</xdr:rowOff>
    </xdr:to>
    <xdr:sp macro="" textlink="">
      <xdr:nvSpPr>
        <xdr:cNvPr id="136" name="円/楕円 135"/>
        <xdr:cNvSpPr/>
      </xdr:nvSpPr>
      <xdr:spPr>
        <a:xfrm>
          <a:off x="4584700" y="92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10203</xdr:rowOff>
    </xdr:from>
    <xdr:ext cx="534377" cy="259045"/>
    <xdr:sp macro="" textlink="">
      <xdr:nvSpPr>
        <xdr:cNvPr id="137" name="物件費該当値テキスト"/>
        <xdr:cNvSpPr txBox="1"/>
      </xdr:nvSpPr>
      <xdr:spPr>
        <a:xfrm>
          <a:off x="4686300" y="90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52,666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79756</xdr:rowOff>
    </xdr:from>
    <xdr:to>
      <xdr:col>5</xdr:col>
      <xdr:colOff>409575</xdr:colOff>
      <xdr:row>54</xdr:row>
      <xdr:rowOff>9906</xdr:rowOff>
    </xdr:to>
    <xdr:sp macro="" textlink="">
      <xdr:nvSpPr>
        <xdr:cNvPr id="138" name="円/楕円 137"/>
        <xdr:cNvSpPr/>
      </xdr:nvSpPr>
      <xdr:spPr>
        <a:xfrm>
          <a:off x="3746500" y="91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26433</xdr:rowOff>
    </xdr:from>
    <xdr:ext cx="534377" cy="259045"/>
    <xdr:sp macro="" textlink="">
      <xdr:nvSpPr>
        <xdr:cNvPr id="139" name="テキスト ボックス 138"/>
        <xdr:cNvSpPr txBox="1"/>
      </xdr:nvSpPr>
      <xdr:spPr>
        <a:xfrm>
          <a:off x="3530111" y="89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158814</xdr:rowOff>
    </xdr:from>
    <xdr:to>
      <xdr:col>4</xdr:col>
      <xdr:colOff>206375</xdr:colOff>
      <xdr:row>54</xdr:row>
      <xdr:rowOff>88964</xdr:rowOff>
    </xdr:to>
    <xdr:sp macro="" textlink="">
      <xdr:nvSpPr>
        <xdr:cNvPr id="140" name="円/楕円 139"/>
        <xdr:cNvSpPr/>
      </xdr:nvSpPr>
      <xdr:spPr>
        <a:xfrm>
          <a:off x="2857500" y="92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105491</xdr:rowOff>
    </xdr:from>
    <xdr:ext cx="534377" cy="259045"/>
    <xdr:sp macro="" textlink="">
      <xdr:nvSpPr>
        <xdr:cNvPr id="141" name="テキスト ボックス 140"/>
        <xdr:cNvSpPr txBox="1"/>
      </xdr:nvSpPr>
      <xdr:spPr>
        <a:xfrm>
          <a:off x="2641111" y="90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80175</xdr:rowOff>
    </xdr:from>
    <xdr:to>
      <xdr:col>3</xdr:col>
      <xdr:colOff>3175</xdr:colOff>
      <xdr:row>55</xdr:row>
      <xdr:rowOff>10325</xdr:rowOff>
    </xdr:to>
    <xdr:sp macro="" textlink="">
      <xdr:nvSpPr>
        <xdr:cNvPr id="142" name="円/楕円 141"/>
        <xdr:cNvSpPr/>
      </xdr:nvSpPr>
      <xdr:spPr>
        <a:xfrm>
          <a:off x="1968500" y="93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26852</xdr:rowOff>
    </xdr:from>
    <xdr:ext cx="534377" cy="259045"/>
    <xdr:sp macro="" textlink="">
      <xdr:nvSpPr>
        <xdr:cNvPr id="143" name="テキスト ボックス 142"/>
        <xdr:cNvSpPr txBox="1"/>
      </xdr:nvSpPr>
      <xdr:spPr>
        <a:xfrm>
          <a:off x="1752111" y="91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24587</xdr:rowOff>
    </xdr:from>
    <xdr:to>
      <xdr:col>1</xdr:col>
      <xdr:colOff>485775</xdr:colOff>
      <xdr:row>54</xdr:row>
      <xdr:rowOff>126187</xdr:rowOff>
    </xdr:to>
    <xdr:sp macro="" textlink="">
      <xdr:nvSpPr>
        <xdr:cNvPr id="144" name="円/楕円 143"/>
        <xdr:cNvSpPr/>
      </xdr:nvSpPr>
      <xdr:spPr>
        <a:xfrm>
          <a:off x="1079500" y="92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142714</xdr:rowOff>
    </xdr:from>
    <xdr:ext cx="534377" cy="259045"/>
    <xdr:sp macro="" textlink="">
      <xdr:nvSpPr>
        <xdr:cNvPr id="145" name="テキスト ボックス 144"/>
        <xdr:cNvSpPr txBox="1"/>
      </xdr:nvSpPr>
      <xdr:spPr>
        <a:xfrm>
          <a:off x="863111" y="90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13818</xdr:rowOff>
    </xdr:from>
    <xdr:to>
      <xdr:col>6</xdr:col>
      <xdr:colOff>511175</xdr:colOff>
      <xdr:row>78</xdr:row>
      <xdr:rowOff>27991</xdr:rowOff>
    </xdr:to>
    <xdr:cxnSp macro="">
      <xdr:nvCxnSpPr>
        <xdr:cNvPr id="174" name="直線コネクタ 173"/>
        <xdr:cNvCxnSpPr/>
      </xdr:nvCxnSpPr>
      <xdr:spPr>
        <a:xfrm>
          <a:off x="3797300" y="13386918"/>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130938</xdr:rowOff>
    </xdr:from>
    <xdr:to>
      <xdr:col>5</xdr:col>
      <xdr:colOff>358775</xdr:colOff>
      <xdr:row>78</xdr:row>
      <xdr:rowOff>13818</xdr:rowOff>
    </xdr:to>
    <xdr:cxnSp macro="">
      <xdr:nvCxnSpPr>
        <xdr:cNvPr id="177" name="直線コネクタ 176"/>
        <xdr:cNvCxnSpPr/>
      </xdr:nvCxnSpPr>
      <xdr:spPr>
        <a:xfrm>
          <a:off x="2908300" y="13332588"/>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104342</xdr:rowOff>
    </xdr:from>
    <xdr:to>
      <xdr:col>4</xdr:col>
      <xdr:colOff>155575</xdr:colOff>
      <xdr:row>77</xdr:row>
      <xdr:rowOff>130938</xdr:rowOff>
    </xdr:to>
    <xdr:cxnSp macro="">
      <xdr:nvCxnSpPr>
        <xdr:cNvPr id="180" name="直線コネクタ 179"/>
        <xdr:cNvCxnSpPr/>
      </xdr:nvCxnSpPr>
      <xdr:spPr>
        <a:xfrm>
          <a:off x="2019300" y="13305992"/>
          <a:ext cx="889000" cy="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104342</xdr:rowOff>
    </xdr:from>
    <xdr:to>
      <xdr:col>2</xdr:col>
      <xdr:colOff>638175</xdr:colOff>
      <xdr:row>77</xdr:row>
      <xdr:rowOff>140691</xdr:rowOff>
    </xdr:to>
    <xdr:cxnSp macro="">
      <xdr:nvCxnSpPr>
        <xdr:cNvPr id="183" name="直線コネクタ 182"/>
        <xdr:cNvCxnSpPr/>
      </xdr:nvCxnSpPr>
      <xdr:spPr>
        <a:xfrm flipV="1">
          <a:off x="1130300" y="13305992"/>
          <a:ext cx="889000" cy="3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148641</xdr:rowOff>
    </xdr:from>
    <xdr:to>
      <xdr:col>6</xdr:col>
      <xdr:colOff>561975</xdr:colOff>
      <xdr:row>78</xdr:row>
      <xdr:rowOff>78791</xdr:rowOff>
    </xdr:to>
    <xdr:sp macro="" textlink="">
      <xdr:nvSpPr>
        <xdr:cNvPr id="193" name="円/楕円 192"/>
        <xdr:cNvSpPr/>
      </xdr:nvSpPr>
      <xdr:spPr>
        <a:xfrm>
          <a:off x="45847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127068</xdr:rowOff>
    </xdr:from>
    <xdr:ext cx="469744" cy="259045"/>
    <xdr:sp macro="" textlink="">
      <xdr:nvSpPr>
        <xdr:cNvPr id="194" name="維持補修費該当値テキスト"/>
        <xdr:cNvSpPr txBox="1"/>
      </xdr:nvSpPr>
      <xdr:spPr>
        <a:xfrm>
          <a:off x="4686300" y="1332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134468</xdr:rowOff>
    </xdr:from>
    <xdr:to>
      <xdr:col>5</xdr:col>
      <xdr:colOff>409575</xdr:colOff>
      <xdr:row>78</xdr:row>
      <xdr:rowOff>64618</xdr:rowOff>
    </xdr:to>
    <xdr:sp macro="" textlink="">
      <xdr:nvSpPr>
        <xdr:cNvPr id="195" name="円/楕円 194"/>
        <xdr:cNvSpPr/>
      </xdr:nvSpPr>
      <xdr:spPr>
        <a:xfrm>
          <a:off x="3746500" y="133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55745</xdr:rowOff>
    </xdr:from>
    <xdr:ext cx="469744" cy="259045"/>
    <xdr:sp macro="" textlink="">
      <xdr:nvSpPr>
        <xdr:cNvPr id="196" name="テキスト ボックス 195"/>
        <xdr:cNvSpPr txBox="1"/>
      </xdr:nvSpPr>
      <xdr:spPr>
        <a:xfrm>
          <a:off x="3562427" y="134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80138</xdr:rowOff>
    </xdr:from>
    <xdr:to>
      <xdr:col>4</xdr:col>
      <xdr:colOff>206375</xdr:colOff>
      <xdr:row>78</xdr:row>
      <xdr:rowOff>10288</xdr:rowOff>
    </xdr:to>
    <xdr:sp macro="" textlink="">
      <xdr:nvSpPr>
        <xdr:cNvPr id="197" name="円/楕円 196"/>
        <xdr:cNvSpPr/>
      </xdr:nvSpPr>
      <xdr:spPr>
        <a:xfrm>
          <a:off x="2857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1415</xdr:rowOff>
    </xdr:from>
    <xdr:ext cx="469744" cy="259045"/>
    <xdr:sp macro="" textlink="">
      <xdr:nvSpPr>
        <xdr:cNvPr id="198" name="テキスト ボックス 197"/>
        <xdr:cNvSpPr txBox="1"/>
      </xdr:nvSpPr>
      <xdr:spPr>
        <a:xfrm>
          <a:off x="2673427" y="1337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53542</xdr:rowOff>
    </xdr:from>
    <xdr:to>
      <xdr:col>3</xdr:col>
      <xdr:colOff>3175</xdr:colOff>
      <xdr:row>77</xdr:row>
      <xdr:rowOff>155142</xdr:rowOff>
    </xdr:to>
    <xdr:sp macro="" textlink="">
      <xdr:nvSpPr>
        <xdr:cNvPr id="199" name="円/楕円 198"/>
        <xdr:cNvSpPr/>
      </xdr:nvSpPr>
      <xdr:spPr>
        <a:xfrm>
          <a:off x="1968500" y="1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146269</xdr:rowOff>
    </xdr:from>
    <xdr:ext cx="469744" cy="259045"/>
    <xdr:sp macro="" textlink="">
      <xdr:nvSpPr>
        <xdr:cNvPr id="200" name="テキスト ボックス 199"/>
        <xdr:cNvSpPr txBox="1"/>
      </xdr:nvSpPr>
      <xdr:spPr>
        <a:xfrm>
          <a:off x="1784427" y="1334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89891</xdr:rowOff>
    </xdr:from>
    <xdr:to>
      <xdr:col>1</xdr:col>
      <xdr:colOff>485775</xdr:colOff>
      <xdr:row>78</xdr:row>
      <xdr:rowOff>20041</xdr:rowOff>
    </xdr:to>
    <xdr:sp macro="" textlink="">
      <xdr:nvSpPr>
        <xdr:cNvPr id="201" name="円/楕円 200"/>
        <xdr:cNvSpPr/>
      </xdr:nvSpPr>
      <xdr:spPr>
        <a:xfrm>
          <a:off x="1079500" y="132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11168</xdr:rowOff>
    </xdr:from>
    <xdr:ext cx="469744" cy="259045"/>
    <xdr:sp macro="" textlink="">
      <xdr:nvSpPr>
        <xdr:cNvPr id="202" name="テキスト ボックス 201"/>
        <xdr:cNvSpPr txBox="1"/>
      </xdr:nvSpPr>
      <xdr:spPr>
        <a:xfrm>
          <a:off x="895427" y="1338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138328</xdr:rowOff>
    </xdr:from>
    <xdr:to>
      <xdr:col>6</xdr:col>
      <xdr:colOff>511175</xdr:colOff>
      <xdr:row>96</xdr:row>
      <xdr:rowOff>56986</xdr:rowOff>
    </xdr:to>
    <xdr:cxnSp macro="">
      <xdr:nvCxnSpPr>
        <xdr:cNvPr id="232" name="直線コネクタ 231"/>
        <xdr:cNvCxnSpPr/>
      </xdr:nvCxnSpPr>
      <xdr:spPr>
        <a:xfrm flipV="1">
          <a:off x="3797300" y="16426078"/>
          <a:ext cx="838200" cy="9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56986</xdr:rowOff>
    </xdr:from>
    <xdr:to>
      <xdr:col>5</xdr:col>
      <xdr:colOff>358775</xdr:colOff>
      <xdr:row>96</xdr:row>
      <xdr:rowOff>81978</xdr:rowOff>
    </xdr:to>
    <xdr:cxnSp macro="">
      <xdr:nvCxnSpPr>
        <xdr:cNvPr id="235" name="直線コネクタ 234"/>
        <xdr:cNvCxnSpPr/>
      </xdr:nvCxnSpPr>
      <xdr:spPr>
        <a:xfrm flipV="1">
          <a:off x="2908300" y="16516186"/>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81978</xdr:rowOff>
    </xdr:from>
    <xdr:to>
      <xdr:col>4</xdr:col>
      <xdr:colOff>155575</xdr:colOff>
      <xdr:row>96</xdr:row>
      <xdr:rowOff>161874</xdr:rowOff>
    </xdr:to>
    <xdr:cxnSp macro="">
      <xdr:nvCxnSpPr>
        <xdr:cNvPr id="238" name="直線コネクタ 237"/>
        <xdr:cNvCxnSpPr/>
      </xdr:nvCxnSpPr>
      <xdr:spPr>
        <a:xfrm flipV="1">
          <a:off x="2019300" y="16541178"/>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141127</xdr:rowOff>
    </xdr:from>
    <xdr:ext cx="534377" cy="259045"/>
    <xdr:sp macro="" textlink="">
      <xdr:nvSpPr>
        <xdr:cNvPr id="240" name="テキスト ボックス 239"/>
        <xdr:cNvSpPr txBox="1"/>
      </xdr:nvSpPr>
      <xdr:spPr>
        <a:xfrm>
          <a:off x="2641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161874</xdr:rowOff>
    </xdr:from>
    <xdr:to>
      <xdr:col>2</xdr:col>
      <xdr:colOff>638175</xdr:colOff>
      <xdr:row>97</xdr:row>
      <xdr:rowOff>49213</xdr:rowOff>
    </xdr:to>
    <xdr:cxnSp macro="">
      <xdr:nvCxnSpPr>
        <xdr:cNvPr id="241" name="直線コネクタ 240"/>
        <xdr:cNvCxnSpPr/>
      </xdr:nvCxnSpPr>
      <xdr:spPr>
        <a:xfrm flipV="1">
          <a:off x="1130300" y="16621074"/>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66603</xdr:rowOff>
    </xdr:from>
    <xdr:ext cx="534377" cy="259045"/>
    <xdr:sp macro="" textlink="">
      <xdr:nvSpPr>
        <xdr:cNvPr id="243" name="テキスト ボックス 242"/>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97235</xdr:rowOff>
    </xdr:from>
    <xdr:ext cx="534377" cy="259045"/>
    <xdr:sp macro="" textlink="">
      <xdr:nvSpPr>
        <xdr:cNvPr id="245" name="テキスト ボックス 244"/>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87528</xdr:rowOff>
    </xdr:from>
    <xdr:to>
      <xdr:col>6</xdr:col>
      <xdr:colOff>561975</xdr:colOff>
      <xdr:row>96</xdr:row>
      <xdr:rowOff>17678</xdr:rowOff>
    </xdr:to>
    <xdr:sp macro="" textlink="">
      <xdr:nvSpPr>
        <xdr:cNvPr id="251" name="円/楕円 250"/>
        <xdr:cNvSpPr/>
      </xdr:nvSpPr>
      <xdr:spPr>
        <a:xfrm>
          <a:off x="4584700" y="163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110405</xdr:rowOff>
    </xdr:from>
    <xdr:ext cx="534377" cy="259045"/>
    <xdr:sp macro="" textlink="">
      <xdr:nvSpPr>
        <xdr:cNvPr id="252" name="扶助費該当値テキスト"/>
        <xdr:cNvSpPr txBox="1"/>
      </xdr:nvSpPr>
      <xdr:spPr>
        <a:xfrm>
          <a:off x="4686300" y="162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6186</xdr:rowOff>
    </xdr:from>
    <xdr:to>
      <xdr:col>5</xdr:col>
      <xdr:colOff>409575</xdr:colOff>
      <xdr:row>96</xdr:row>
      <xdr:rowOff>107786</xdr:rowOff>
    </xdr:to>
    <xdr:sp macro="" textlink="">
      <xdr:nvSpPr>
        <xdr:cNvPr id="253" name="円/楕円 252"/>
        <xdr:cNvSpPr/>
      </xdr:nvSpPr>
      <xdr:spPr>
        <a:xfrm>
          <a:off x="3746500" y="164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98913</xdr:rowOff>
    </xdr:from>
    <xdr:ext cx="534377" cy="259045"/>
    <xdr:sp macro="" textlink="">
      <xdr:nvSpPr>
        <xdr:cNvPr id="254" name="テキスト ボックス 253"/>
        <xdr:cNvSpPr txBox="1"/>
      </xdr:nvSpPr>
      <xdr:spPr>
        <a:xfrm>
          <a:off x="3530111" y="165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31178</xdr:rowOff>
    </xdr:from>
    <xdr:to>
      <xdr:col>4</xdr:col>
      <xdr:colOff>206375</xdr:colOff>
      <xdr:row>96</xdr:row>
      <xdr:rowOff>132778</xdr:rowOff>
    </xdr:to>
    <xdr:sp macro="" textlink="">
      <xdr:nvSpPr>
        <xdr:cNvPr id="255" name="円/楕円 254"/>
        <xdr:cNvSpPr/>
      </xdr:nvSpPr>
      <xdr:spPr>
        <a:xfrm>
          <a:off x="2857500" y="164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149305</xdr:rowOff>
    </xdr:from>
    <xdr:ext cx="534377" cy="259045"/>
    <xdr:sp macro="" textlink="">
      <xdr:nvSpPr>
        <xdr:cNvPr id="256" name="テキスト ボックス 255"/>
        <xdr:cNvSpPr txBox="1"/>
      </xdr:nvSpPr>
      <xdr:spPr>
        <a:xfrm>
          <a:off x="2641111" y="162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111074</xdr:rowOff>
    </xdr:from>
    <xdr:to>
      <xdr:col>3</xdr:col>
      <xdr:colOff>3175</xdr:colOff>
      <xdr:row>97</xdr:row>
      <xdr:rowOff>41224</xdr:rowOff>
    </xdr:to>
    <xdr:sp macro="" textlink="">
      <xdr:nvSpPr>
        <xdr:cNvPr id="257" name="円/楕円 256"/>
        <xdr:cNvSpPr/>
      </xdr:nvSpPr>
      <xdr:spPr>
        <a:xfrm>
          <a:off x="1968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57751</xdr:rowOff>
    </xdr:from>
    <xdr:ext cx="534377" cy="259045"/>
    <xdr:sp macro="" textlink="">
      <xdr:nvSpPr>
        <xdr:cNvPr id="258" name="テキスト ボックス 257"/>
        <xdr:cNvSpPr txBox="1"/>
      </xdr:nvSpPr>
      <xdr:spPr>
        <a:xfrm>
          <a:off x="1752111" y="163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169863</xdr:rowOff>
    </xdr:from>
    <xdr:to>
      <xdr:col>1</xdr:col>
      <xdr:colOff>485775</xdr:colOff>
      <xdr:row>97</xdr:row>
      <xdr:rowOff>100013</xdr:rowOff>
    </xdr:to>
    <xdr:sp macro="" textlink="">
      <xdr:nvSpPr>
        <xdr:cNvPr id="259" name="円/楕円 258"/>
        <xdr:cNvSpPr/>
      </xdr:nvSpPr>
      <xdr:spPr>
        <a:xfrm>
          <a:off x="1079500" y="16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116540</xdr:rowOff>
    </xdr:from>
    <xdr:ext cx="534377" cy="259045"/>
    <xdr:sp macro="" textlink="">
      <xdr:nvSpPr>
        <xdr:cNvPr id="260" name="テキスト ボックス 259"/>
        <xdr:cNvSpPr txBox="1"/>
      </xdr:nvSpPr>
      <xdr:spPr>
        <a:xfrm>
          <a:off x="863111" y="164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59976</xdr:rowOff>
    </xdr:from>
    <xdr:to>
      <xdr:col>15</xdr:col>
      <xdr:colOff>180975</xdr:colOff>
      <xdr:row>37</xdr:row>
      <xdr:rowOff>123565</xdr:rowOff>
    </xdr:to>
    <xdr:cxnSp macro="">
      <xdr:nvCxnSpPr>
        <xdr:cNvPr id="289" name="直線コネクタ 288"/>
        <xdr:cNvCxnSpPr/>
      </xdr:nvCxnSpPr>
      <xdr:spPr>
        <a:xfrm>
          <a:off x="9639300" y="6403626"/>
          <a:ext cx="838200" cy="6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59976</xdr:rowOff>
    </xdr:from>
    <xdr:to>
      <xdr:col>14</xdr:col>
      <xdr:colOff>28575</xdr:colOff>
      <xdr:row>37</xdr:row>
      <xdr:rowOff>69120</xdr:rowOff>
    </xdr:to>
    <xdr:cxnSp macro="">
      <xdr:nvCxnSpPr>
        <xdr:cNvPr id="292" name="直線コネクタ 291"/>
        <xdr:cNvCxnSpPr/>
      </xdr:nvCxnSpPr>
      <xdr:spPr>
        <a:xfrm flipV="1">
          <a:off x="8750300" y="64036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69120</xdr:rowOff>
    </xdr:from>
    <xdr:to>
      <xdr:col>12</xdr:col>
      <xdr:colOff>511175</xdr:colOff>
      <xdr:row>38</xdr:row>
      <xdr:rowOff>826</xdr:rowOff>
    </xdr:to>
    <xdr:cxnSp macro="">
      <xdr:nvCxnSpPr>
        <xdr:cNvPr id="295" name="直線コネクタ 294"/>
        <xdr:cNvCxnSpPr/>
      </xdr:nvCxnSpPr>
      <xdr:spPr>
        <a:xfrm flipV="1">
          <a:off x="7861300" y="6412770"/>
          <a:ext cx="889000" cy="10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826</xdr:rowOff>
    </xdr:from>
    <xdr:to>
      <xdr:col>11</xdr:col>
      <xdr:colOff>307975</xdr:colOff>
      <xdr:row>38</xdr:row>
      <xdr:rowOff>20238</xdr:rowOff>
    </xdr:to>
    <xdr:cxnSp macro="">
      <xdr:nvCxnSpPr>
        <xdr:cNvPr id="298" name="直線コネクタ 297"/>
        <xdr:cNvCxnSpPr/>
      </xdr:nvCxnSpPr>
      <xdr:spPr>
        <a:xfrm flipV="1">
          <a:off x="6972300" y="6515926"/>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72765</xdr:rowOff>
    </xdr:from>
    <xdr:to>
      <xdr:col>15</xdr:col>
      <xdr:colOff>231775</xdr:colOff>
      <xdr:row>38</xdr:row>
      <xdr:rowOff>2915</xdr:rowOff>
    </xdr:to>
    <xdr:sp macro="" textlink="">
      <xdr:nvSpPr>
        <xdr:cNvPr id="308" name="円/楕円 307"/>
        <xdr:cNvSpPr/>
      </xdr:nvSpPr>
      <xdr:spPr>
        <a:xfrm>
          <a:off x="10426700" y="64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159142</xdr:rowOff>
    </xdr:from>
    <xdr:ext cx="534377" cy="259045"/>
    <xdr:sp macro="" textlink="">
      <xdr:nvSpPr>
        <xdr:cNvPr id="309" name="補助費等該当値テキスト"/>
        <xdr:cNvSpPr txBox="1"/>
      </xdr:nvSpPr>
      <xdr:spPr>
        <a:xfrm>
          <a:off x="10528300" y="63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9176</xdr:rowOff>
    </xdr:from>
    <xdr:to>
      <xdr:col>14</xdr:col>
      <xdr:colOff>79375</xdr:colOff>
      <xdr:row>37</xdr:row>
      <xdr:rowOff>110776</xdr:rowOff>
    </xdr:to>
    <xdr:sp macro="" textlink="">
      <xdr:nvSpPr>
        <xdr:cNvPr id="310" name="円/楕円 309"/>
        <xdr:cNvSpPr/>
      </xdr:nvSpPr>
      <xdr:spPr>
        <a:xfrm>
          <a:off x="9588500" y="63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101903</xdr:rowOff>
    </xdr:from>
    <xdr:ext cx="534377" cy="259045"/>
    <xdr:sp macro="" textlink="">
      <xdr:nvSpPr>
        <xdr:cNvPr id="311" name="テキスト ボックス 310"/>
        <xdr:cNvSpPr txBox="1"/>
      </xdr:nvSpPr>
      <xdr:spPr>
        <a:xfrm>
          <a:off x="9372111" y="644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18320</xdr:rowOff>
    </xdr:from>
    <xdr:to>
      <xdr:col>12</xdr:col>
      <xdr:colOff>561975</xdr:colOff>
      <xdr:row>37</xdr:row>
      <xdr:rowOff>119920</xdr:rowOff>
    </xdr:to>
    <xdr:sp macro="" textlink="">
      <xdr:nvSpPr>
        <xdr:cNvPr id="312" name="円/楕円 311"/>
        <xdr:cNvSpPr/>
      </xdr:nvSpPr>
      <xdr:spPr>
        <a:xfrm>
          <a:off x="8699500" y="63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111047</xdr:rowOff>
    </xdr:from>
    <xdr:ext cx="534377" cy="259045"/>
    <xdr:sp macro="" textlink="">
      <xdr:nvSpPr>
        <xdr:cNvPr id="313" name="テキスト ボックス 312"/>
        <xdr:cNvSpPr txBox="1"/>
      </xdr:nvSpPr>
      <xdr:spPr>
        <a:xfrm>
          <a:off x="8483111" y="64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121476</xdr:rowOff>
    </xdr:from>
    <xdr:to>
      <xdr:col>11</xdr:col>
      <xdr:colOff>358775</xdr:colOff>
      <xdr:row>38</xdr:row>
      <xdr:rowOff>51626</xdr:rowOff>
    </xdr:to>
    <xdr:sp macro="" textlink="">
      <xdr:nvSpPr>
        <xdr:cNvPr id="314" name="円/楕円 313"/>
        <xdr:cNvSpPr/>
      </xdr:nvSpPr>
      <xdr:spPr>
        <a:xfrm>
          <a:off x="7810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42753</xdr:rowOff>
    </xdr:from>
    <xdr:ext cx="534377" cy="259045"/>
    <xdr:sp macro="" textlink="">
      <xdr:nvSpPr>
        <xdr:cNvPr id="315" name="テキスト ボックス 314"/>
        <xdr:cNvSpPr txBox="1"/>
      </xdr:nvSpPr>
      <xdr:spPr>
        <a:xfrm>
          <a:off x="7594111" y="65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140888</xdr:rowOff>
    </xdr:from>
    <xdr:to>
      <xdr:col>10</xdr:col>
      <xdr:colOff>155575</xdr:colOff>
      <xdr:row>38</xdr:row>
      <xdr:rowOff>71038</xdr:rowOff>
    </xdr:to>
    <xdr:sp macro="" textlink="">
      <xdr:nvSpPr>
        <xdr:cNvPr id="316" name="円/楕円 315"/>
        <xdr:cNvSpPr/>
      </xdr:nvSpPr>
      <xdr:spPr>
        <a:xfrm>
          <a:off x="6921500" y="64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62165</xdr:rowOff>
    </xdr:from>
    <xdr:ext cx="534377" cy="259045"/>
    <xdr:sp macro="" textlink="">
      <xdr:nvSpPr>
        <xdr:cNvPr id="317" name="テキスト ボックス 316"/>
        <xdr:cNvSpPr txBox="1"/>
      </xdr:nvSpPr>
      <xdr:spPr>
        <a:xfrm>
          <a:off x="6705111" y="65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157335</xdr:rowOff>
    </xdr:from>
    <xdr:to>
      <xdr:col>15</xdr:col>
      <xdr:colOff>180975</xdr:colOff>
      <xdr:row>57</xdr:row>
      <xdr:rowOff>45615</xdr:rowOff>
    </xdr:to>
    <xdr:cxnSp macro="">
      <xdr:nvCxnSpPr>
        <xdr:cNvPr id="349" name="直線コネクタ 348"/>
        <xdr:cNvCxnSpPr/>
      </xdr:nvCxnSpPr>
      <xdr:spPr>
        <a:xfrm>
          <a:off x="9639300" y="9415635"/>
          <a:ext cx="838200" cy="40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690</xdr:rowOff>
    </xdr:from>
    <xdr:ext cx="534377" cy="259045"/>
    <xdr:sp macro="" textlink="">
      <xdr:nvSpPr>
        <xdr:cNvPr id="350" name="普通建設事業費平均値テキスト"/>
        <xdr:cNvSpPr txBox="1"/>
      </xdr:nvSpPr>
      <xdr:spPr>
        <a:xfrm>
          <a:off x="10528300" y="97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157335</xdr:rowOff>
    </xdr:from>
    <xdr:to>
      <xdr:col>14</xdr:col>
      <xdr:colOff>28575</xdr:colOff>
      <xdr:row>55</xdr:row>
      <xdr:rowOff>106863</xdr:rowOff>
    </xdr:to>
    <xdr:cxnSp macro="">
      <xdr:nvCxnSpPr>
        <xdr:cNvPr id="352" name="直線コネクタ 351"/>
        <xdr:cNvCxnSpPr/>
      </xdr:nvCxnSpPr>
      <xdr:spPr>
        <a:xfrm flipV="1">
          <a:off x="8750300" y="9415635"/>
          <a:ext cx="889000" cy="1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99103</xdr:rowOff>
    </xdr:from>
    <xdr:ext cx="534377" cy="259045"/>
    <xdr:sp macro="" textlink="">
      <xdr:nvSpPr>
        <xdr:cNvPr id="354" name="テキスト ボックス 353"/>
        <xdr:cNvSpPr txBox="1"/>
      </xdr:nvSpPr>
      <xdr:spPr>
        <a:xfrm>
          <a:off x="9372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106863</xdr:rowOff>
    </xdr:from>
    <xdr:to>
      <xdr:col>12</xdr:col>
      <xdr:colOff>511175</xdr:colOff>
      <xdr:row>57</xdr:row>
      <xdr:rowOff>70908</xdr:rowOff>
    </xdr:to>
    <xdr:cxnSp macro="">
      <xdr:nvCxnSpPr>
        <xdr:cNvPr id="355" name="直線コネクタ 354"/>
        <xdr:cNvCxnSpPr/>
      </xdr:nvCxnSpPr>
      <xdr:spPr>
        <a:xfrm flipV="1">
          <a:off x="7861300" y="9536613"/>
          <a:ext cx="889000" cy="30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7" name="テキスト ボックス 356"/>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162642</xdr:rowOff>
    </xdr:from>
    <xdr:to>
      <xdr:col>11</xdr:col>
      <xdr:colOff>307975</xdr:colOff>
      <xdr:row>57</xdr:row>
      <xdr:rowOff>70908</xdr:rowOff>
    </xdr:to>
    <xdr:cxnSp macro="">
      <xdr:nvCxnSpPr>
        <xdr:cNvPr id="358" name="直線コネクタ 357"/>
        <xdr:cNvCxnSpPr/>
      </xdr:nvCxnSpPr>
      <xdr:spPr>
        <a:xfrm>
          <a:off x="6972300" y="9763842"/>
          <a:ext cx="889000" cy="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2" name="テキスト ボックス 361"/>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166265</xdr:rowOff>
    </xdr:from>
    <xdr:to>
      <xdr:col>15</xdr:col>
      <xdr:colOff>231775</xdr:colOff>
      <xdr:row>57</xdr:row>
      <xdr:rowOff>96415</xdr:rowOff>
    </xdr:to>
    <xdr:sp macro="" textlink="">
      <xdr:nvSpPr>
        <xdr:cNvPr id="368" name="円/楕円 367"/>
        <xdr:cNvSpPr/>
      </xdr:nvSpPr>
      <xdr:spPr>
        <a:xfrm>
          <a:off x="10426700" y="97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17692</xdr:rowOff>
    </xdr:from>
    <xdr:ext cx="534377" cy="259045"/>
    <xdr:sp macro="" textlink="">
      <xdr:nvSpPr>
        <xdr:cNvPr id="369" name="普通建設事業費該当値テキスト"/>
        <xdr:cNvSpPr txBox="1"/>
      </xdr:nvSpPr>
      <xdr:spPr>
        <a:xfrm>
          <a:off x="10528300" y="961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44,262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106535</xdr:rowOff>
    </xdr:from>
    <xdr:to>
      <xdr:col>14</xdr:col>
      <xdr:colOff>79375</xdr:colOff>
      <xdr:row>55</xdr:row>
      <xdr:rowOff>36685</xdr:rowOff>
    </xdr:to>
    <xdr:sp macro="" textlink="">
      <xdr:nvSpPr>
        <xdr:cNvPr id="370" name="円/楕円 369"/>
        <xdr:cNvSpPr/>
      </xdr:nvSpPr>
      <xdr:spPr>
        <a:xfrm>
          <a:off x="9588500" y="9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53212</xdr:rowOff>
    </xdr:from>
    <xdr:ext cx="534377" cy="259045"/>
    <xdr:sp macro="" textlink="">
      <xdr:nvSpPr>
        <xdr:cNvPr id="371" name="テキスト ボックス 370"/>
        <xdr:cNvSpPr txBox="1"/>
      </xdr:nvSpPr>
      <xdr:spPr>
        <a:xfrm>
          <a:off x="9372111" y="914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56063</xdr:rowOff>
    </xdr:from>
    <xdr:to>
      <xdr:col>12</xdr:col>
      <xdr:colOff>561975</xdr:colOff>
      <xdr:row>55</xdr:row>
      <xdr:rowOff>157663</xdr:rowOff>
    </xdr:to>
    <xdr:sp macro="" textlink="">
      <xdr:nvSpPr>
        <xdr:cNvPr id="372" name="円/楕円 371"/>
        <xdr:cNvSpPr/>
      </xdr:nvSpPr>
      <xdr:spPr>
        <a:xfrm>
          <a:off x="8699500" y="94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2740</xdr:rowOff>
    </xdr:from>
    <xdr:ext cx="534377" cy="259045"/>
    <xdr:sp macro="" textlink="">
      <xdr:nvSpPr>
        <xdr:cNvPr id="373" name="テキスト ボックス 372"/>
        <xdr:cNvSpPr txBox="1"/>
      </xdr:nvSpPr>
      <xdr:spPr>
        <a:xfrm>
          <a:off x="8483111" y="92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20108</xdr:rowOff>
    </xdr:from>
    <xdr:to>
      <xdr:col>11</xdr:col>
      <xdr:colOff>358775</xdr:colOff>
      <xdr:row>57</xdr:row>
      <xdr:rowOff>121708</xdr:rowOff>
    </xdr:to>
    <xdr:sp macro="" textlink="">
      <xdr:nvSpPr>
        <xdr:cNvPr id="374" name="円/楕円 373"/>
        <xdr:cNvSpPr/>
      </xdr:nvSpPr>
      <xdr:spPr>
        <a:xfrm>
          <a:off x="7810500" y="97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138235</xdr:rowOff>
    </xdr:from>
    <xdr:ext cx="534377" cy="259045"/>
    <xdr:sp macro="" textlink="">
      <xdr:nvSpPr>
        <xdr:cNvPr id="375" name="テキスト ボックス 374"/>
        <xdr:cNvSpPr txBox="1"/>
      </xdr:nvSpPr>
      <xdr:spPr>
        <a:xfrm>
          <a:off x="7594111" y="95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111842</xdr:rowOff>
    </xdr:from>
    <xdr:to>
      <xdr:col>10</xdr:col>
      <xdr:colOff>155575</xdr:colOff>
      <xdr:row>57</xdr:row>
      <xdr:rowOff>41992</xdr:rowOff>
    </xdr:to>
    <xdr:sp macro="" textlink="">
      <xdr:nvSpPr>
        <xdr:cNvPr id="376" name="円/楕円 375"/>
        <xdr:cNvSpPr/>
      </xdr:nvSpPr>
      <xdr:spPr>
        <a:xfrm>
          <a:off x="6921500" y="97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58519</xdr:rowOff>
    </xdr:from>
    <xdr:ext cx="534377" cy="259045"/>
    <xdr:sp macro="" textlink="">
      <xdr:nvSpPr>
        <xdr:cNvPr id="377" name="テキスト ボックス 376"/>
        <xdr:cNvSpPr txBox="1"/>
      </xdr:nvSpPr>
      <xdr:spPr>
        <a:xfrm>
          <a:off x="6705111" y="94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35153</xdr:rowOff>
    </xdr:from>
    <xdr:to>
      <xdr:col>15</xdr:col>
      <xdr:colOff>180975</xdr:colOff>
      <xdr:row>77</xdr:row>
      <xdr:rowOff>170638</xdr:rowOff>
    </xdr:to>
    <xdr:cxnSp macro="">
      <xdr:nvCxnSpPr>
        <xdr:cNvPr id="406" name="直線コネクタ 405"/>
        <xdr:cNvCxnSpPr/>
      </xdr:nvCxnSpPr>
      <xdr:spPr>
        <a:xfrm>
          <a:off x="9639300" y="13065353"/>
          <a:ext cx="838200" cy="30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145529</xdr:rowOff>
    </xdr:from>
    <xdr:to>
      <xdr:col>14</xdr:col>
      <xdr:colOff>28575</xdr:colOff>
      <xdr:row>76</xdr:row>
      <xdr:rowOff>35153</xdr:rowOff>
    </xdr:to>
    <xdr:cxnSp macro="">
      <xdr:nvCxnSpPr>
        <xdr:cNvPr id="409" name="直線コネクタ 408"/>
        <xdr:cNvCxnSpPr/>
      </xdr:nvCxnSpPr>
      <xdr:spPr>
        <a:xfrm>
          <a:off x="8750300" y="13004279"/>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68775</xdr:rowOff>
    </xdr:from>
    <xdr:ext cx="534377" cy="259045"/>
    <xdr:sp macro="" textlink="">
      <xdr:nvSpPr>
        <xdr:cNvPr id="413" name="テキスト ボックス 412"/>
        <xdr:cNvSpPr txBox="1"/>
      </xdr:nvSpPr>
      <xdr:spPr>
        <a:xfrm>
          <a:off x="8483111" y="130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119838</xdr:rowOff>
    </xdr:from>
    <xdr:to>
      <xdr:col>15</xdr:col>
      <xdr:colOff>231775</xdr:colOff>
      <xdr:row>78</xdr:row>
      <xdr:rowOff>49988</xdr:rowOff>
    </xdr:to>
    <xdr:sp macro="" textlink="">
      <xdr:nvSpPr>
        <xdr:cNvPr id="419" name="円/楕円 418"/>
        <xdr:cNvSpPr/>
      </xdr:nvSpPr>
      <xdr:spPr>
        <a:xfrm>
          <a:off x="10426700" y="133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98265</xdr:rowOff>
    </xdr:from>
    <xdr:ext cx="469744" cy="259045"/>
    <xdr:sp macro="" textlink="">
      <xdr:nvSpPr>
        <xdr:cNvPr id="420" name="普通建設事業費 （ うち新規整備　）該当値テキスト"/>
        <xdr:cNvSpPr txBox="1"/>
      </xdr:nvSpPr>
      <xdr:spPr>
        <a:xfrm>
          <a:off x="10528300" y="132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155803</xdr:rowOff>
    </xdr:from>
    <xdr:to>
      <xdr:col>14</xdr:col>
      <xdr:colOff>79375</xdr:colOff>
      <xdr:row>76</xdr:row>
      <xdr:rowOff>85953</xdr:rowOff>
    </xdr:to>
    <xdr:sp macro="" textlink="">
      <xdr:nvSpPr>
        <xdr:cNvPr id="421" name="円/楕円 420"/>
        <xdr:cNvSpPr/>
      </xdr:nvSpPr>
      <xdr:spPr>
        <a:xfrm>
          <a:off x="9588500" y="130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77080</xdr:rowOff>
    </xdr:from>
    <xdr:ext cx="534377" cy="259045"/>
    <xdr:sp macro="" textlink="">
      <xdr:nvSpPr>
        <xdr:cNvPr id="422" name="テキスト ボックス 421"/>
        <xdr:cNvSpPr txBox="1"/>
      </xdr:nvSpPr>
      <xdr:spPr>
        <a:xfrm>
          <a:off x="9372111" y="131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94729</xdr:rowOff>
    </xdr:from>
    <xdr:to>
      <xdr:col>12</xdr:col>
      <xdr:colOff>561975</xdr:colOff>
      <xdr:row>76</xdr:row>
      <xdr:rowOff>24879</xdr:rowOff>
    </xdr:to>
    <xdr:sp macro="" textlink="">
      <xdr:nvSpPr>
        <xdr:cNvPr id="423" name="円/楕円 422"/>
        <xdr:cNvSpPr/>
      </xdr:nvSpPr>
      <xdr:spPr>
        <a:xfrm>
          <a:off x="8699500" y="129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41406</xdr:rowOff>
    </xdr:from>
    <xdr:ext cx="534377" cy="259045"/>
    <xdr:sp macro="" textlink="">
      <xdr:nvSpPr>
        <xdr:cNvPr id="424" name="テキスト ボックス 423"/>
        <xdr:cNvSpPr txBox="1"/>
      </xdr:nvSpPr>
      <xdr:spPr>
        <a:xfrm>
          <a:off x="8483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126842</xdr:rowOff>
    </xdr:from>
    <xdr:to>
      <xdr:col>15</xdr:col>
      <xdr:colOff>180975</xdr:colOff>
      <xdr:row>96</xdr:row>
      <xdr:rowOff>4578</xdr:rowOff>
    </xdr:to>
    <xdr:cxnSp macro="">
      <xdr:nvCxnSpPr>
        <xdr:cNvPr id="453" name="直線コネクタ 452"/>
        <xdr:cNvCxnSpPr/>
      </xdr:nvCxnSpPr>
      <xdr:spPr>
        <a:xfrm flipV="1">
          <a:off x="9639300" y="16414592"/>
          <a:ext cx="8382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4"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48527</xdr:rowOff>
    </xdr:from>
    <xdr:to>
      <xdr:col>14</xdr:col>
      <xdr:colOff>28575</xdr:colOff>
      <xdr:row>96</xdr:row>
      <xdr:rowOff>4578</xdr:rowOff>
    </xdr:to>
    <xdr:cxnSp macro="">
      <xdr:nvCxnSpPr>
        <xdr:cNvPr id="456" name="直線コネクタ 455"/>
        <xdr:cNvCxnSpPr/>
      </xdr:nvCxnSpPr>
      <xdr:spPr>
        <a:xfrm>
          <a:off x="8750300" y="16336277"/>
          <a:ext cx="889000" cy="1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58" name="テキスト ボックス 457"/>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0" name="テキスト ボックス 459"/>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76042</xdr:rowOff>
    </xdr:from>
    <xdr:to>
      <xdr:col>15</xdr:col>
      <xdr:colOff>231775</xdr:colOff>
      <xdr:row>96</xdr:row>
      <xdr:rowOff>6192</xdr:rowOff>
    </xdr:to>
    <xdr:sp macro="" textlink="">
      <xdr:nvSpPr>
        <xdr:cNvPr id="466" name="円/楕円 465"/>
        <xdr:cNvSpPr/>
      </xdr:nvSpPr>
      <xdr:spPr>
        <a:xfrm>
          <a:off x="10426700" y="163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98919</xdr:rowOff>
    </xdr:from>
    <xdr:ext cx="534377" cy="259045"/>
    <xdr:sp macro="" textlink="">
      <xdr:nvSpPr>
        <xdr:cNvPr id="467" name="普通建設事業費 （ うち更新整備　）該当値テキスト"/>
        <xdr:cNvSpPr txBox="1"/>
      </xdr:nvSpPr>
      <xdr:spPr>
        <a:xfrm>
          <a:off x="10528300" y="162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31,675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125228</xdr:rowOff>
    </xdr:from>
    <xdr:to>
      <xdr:col>14</xdr:col>
      <xdr:colOff>79375</xdr:colOff>
      <xdr:row>96</xdr:row>
      <xdr:rowOff>55378</xdr:rowOff>
    </xdr:to>
    <xdr:sp macro="" textlink="">
      <xdr:nvSpPr>
        <xdr:cNvPr id="468" name="円/楕円 467"/>
        <xdr:cNvSpPr/>
      </xdr:nvSpPr>
      <xdr:spPr>
        <a:xfrm>
          <a:off x="9588500" y="16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71905</xdr:rowOff>
    </xdr:from>
    <xdr:ext cx="534377" cy="259045"/>
    <xdr:sp macro="" textlink="">
      <xdr:nvSpPr>
        <xdr:cNvPr id="469" name="テキスト ボックス 468"/>
        <xdr:cNvSpPr txBox="1"/>
      </xdr:nvSpPr>
      <xdr:spPr>
        <a:xfrm>
          <a:off x="9372111" y="1618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169177</xdr:rowOff>
    </xdr:from>
    <xdr:to>
      <xdr:col>12</xdr:col>
      <xdr:colOff>561975</xdr:colOff>
      <xdr:row>95</xdr:row>
      <xdr:rowOff>99327</xdr:rowOff>
    </xdr:to>
    <xdr:sp macro="" textlink="">
      <xdr:nvSpPr>
        <xdr:cNvPr id="470" name="円/楕円 469"/>
        <xdr:cNvSpPr/>
      </xdr:nvSpPr>
      <xdr:spPr>
        <a:xfrm>
          <a:off x="8699500" y="162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115854</xdr:rowOff>
    </xdr:from>
    <xdr:ext cx="534377" cy="259045"/>
    <xdr:sp macro="" textlink="">
      <xdr:nvSpPr>
        <xdr:cNvPr id="471" name="テキスト ボックス 470"/>
        <xdr:cNvSpPr txBox="1"/>
      </xdr:nvSpPr>
      <xdr:spPr>
        <a:xfrm>
          <a:off x="8483111" y="160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35577</xdr:rowOff>
    </xdr:from>
    <xdr:ext cx="377026" cy="259045"/>
    <xdr:sp macro="" textlink="">
      <xdr:nvSpPr>
        <xdr:cNvPr id="485" name="テキスト ボックス 484"/>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168927</xdr:rowOff>
    </xdr:from>
    <xdr:ext cx="377026" cy="259045"/>
    <xdr:sp macro="" textlink="">
      <xdr:nvSpPr>
        <xdr:cNvPr id="487" name="テキスト ボックス 486"/>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130827</xdr:rowOff>
    </xdr:from>
    <xdr:ext cx="377026" cy="259045"/>
    <xdr:sp macro="" textlink="">
      <xdr:nvSpPr>
        <xdr:cNvPr id="489" name="テキスト ボックス 488"/>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91" name="テキスト ボックス 490"/>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3" name="テキスト ボックス 49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133350</xdr:rowOff>
    </xdr:from>
    <xdr:to>
      <xdr:col>23</xdr:col>
      <xdr:colOff>516889</xdr:colOff>
      <xdr:row>39</xdr:row>
      <xdr:rowOff>44450</xdr:rowOff>
    </xdr:to>
    <xdr:cxnSp macro="">
      <xdr:nvCxnSpPr>
        <xdr:cNvPr id="495" name="直線コネクタ 494"/>
        <xdr:cNvCxnSpPr/>
      </xdr:nvCxnSpPr>
      <xdr:spPr>
        <a:xfrm flipV="1">
          <a:off x="16317595" y="5619750"/>
          <a:ext cx="1269" cy="111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80027</xdr:rowOff>
    </xdr:from>
    <xdr:ext cx="378565" cy="259045"/>
    <xdr:sp macro="" textlink="">
      <xdr:nvSpPr>
        <xdr:cNvPr id="498" name="災害復旧事業費最大値テキスト"/>
        <xdr:cNvSpPr txBox="1"/>
      </xdr:nvSpPr>
      <xdr:spPr>
        <a:xfrm>
          <a:off x="16370300" y="539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32</xdr:row>
      <xdr:rowOff>133350</xdr:rowOff>
    </xdr:from>
    <xdr:to>
      <xdr:col>23</xdr:col>
      <xdr:colOff>606425</xdr:colOff>
      <xdr:row>32</xdr:row>
      <xdr:rowOff>133350</xdr:rowOff>
    </xdr:to>
    <xdr:cxnSp macro="">
      <xdr:nvCxnSpPr>
        <xdr:cNvPr id="499" name="直線コネクタ 498"/>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54627</xdr:rowOff>
    </xdr:from>
    <xdr:ext cx="378565" cy="259045"/>
    <xdr:sp macro="" textlink="">
      <xdr:nvSpPr>
        <xdr:cNvPr id="501" name="災害復旧事業費平均値テキスト"/>
        <xdr:cNvSpPr txBox="1"/>
      </xdr:nvSpPr>
      <xdr:spPr>
        <a:xfrm>
          <a:off x="16370300" y="63982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31750</xdr:rowOff>
    </xdr:from>
    <xdr:to>
      <xdr:col>23</xdr:col>
      <xdr:colOff>568325</xdr:colOff>
      <xdr:row>38</xdr:row>
      <xdr:rowOff>133350</xdr:rowOff>
    </xdr:to>
    <xdr:sp macro="" textlink="">
      <xdr:nvSpPr>
        <xdr:cNvPr id="502" name="フローチャート : 判断 501"/>
        <xdr:cNvSpPr/>
      </xdr:nvSpPr>
      <xdr:spPr>
        <a:xfrm>
          <a:off x="16268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120650</xdr:rowOff>
    </xdr:from>
    <xdr:to>
      <xdr:col>22</xdr:col>
      <xdr:colOff>415925</xdr:colOff>
      <xdr:row>37</xdr:row>
      <xdr:rowOff>50800</xdr:rowOff>
    </xdr:to>
    <xdr:sp macro="" textlink="">
      <xdr:nvSpPr>
        <xdr:cNvPr id="504" name="フローチャート : 判断 503"/>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67327</xdr:rowOff>
    </xdr:from>
    <xdr:ext cx="378565" cy="259045"/>
    <xdr:sp macro="" textlink="">
      <xdr:nvSpPr>
        <xdr:cNvPr id="505" name="テキスト ボックス 504"/>
        <xdr:cNvSpPr txBox="1"/>
      </xdr:nvSpPr>
      <xdr:spPr>
        <a:xfrm>
          <a:off x="15292017" y="606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96520</xdr:rowOff>
    </xdr:from>
    <xdr:to>
      <xdr:col>21</xdr:col>
      <xdr:colOff>212725</xdr:colOff>
      <xdr:row>37</xdr:row>
      <xdr:rowOff>26670</xdr:rowOff>
    </xdr:to>
    <xdr:sp macro="" textlink="">
      <xdr:nvSpPr>
        <xdr:cNvPr id="507" name="フローチャート : 判断 506"/>
        <xdr:cNvSpPr/>
      </xdr:nvSpPr>
      <xdr:spPr>
        <a:xfrm>
          <a:off x="14541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35</xdr:row>
      <xdr:rowOff>43197</xdr:rowOff>
    </xdr:from>
    <xdr:ext cx="378565" cy="259045"/>
    <xdr:sp macro="" textlink="">
      <xdr:nvSpPr>
        <xdr:cNvPr id="508" name="テキスト ボックス 507"/>
        <xdr:cNvSpPr txBox="1"/>
      </xdr:nvSpPr>
      <xdr:spPr>
        <a:xfrm>
          <a:off x="14403017" y="6043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40640</xdr:rowOff>
    </xdr:from>
    <xdr:to>
      <xdr:col>19</xdr:col>
      <xdr:colOff>644525</xdr:colOff>
      <xdr:row>39</xdr:row>
      <xdr:rowOff>44450</xdr:rowOff>
    </xdr:to>
    <xdr:cxnSp macro="">
      <xdr:nvCxnSpPr>
        <xdr:cNvPr id="509" name="直線コネクタ 508"/>
        <xdr:cNvCxnSpPr/>
      </xdr:nvCxnSpPr>
      <xdr:spPr>
        <a:xfrm>
          <a:off x="12814300" y="5355590"/>
          <a:ext cx="889000" cy="1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128270</xdr:rowOff>
    </xdr:from>
    <xdr:to>
      <xdr:col>20</xdr:col>
      <xdr:colOff>9525</xdr:colOff>
      <xdr:row>36</xdr:row>
      <xdr:rowOff>58420</xdr:rowOff>
    </xdr:to>
    <xdr:sp macro="" textlink="">
      <xdr:nvSpPr>
        <xdr:cNvPr id="510" name="フローチャート : 判断 509"/>
        <xdr:cNvSpPr/>
      </xdr:nvSpPr>
      <xdr:spPr>
        <a:xfrm>
          <a:off x="13652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74947</xdr:rowOff>
    </xdr:from>
    <xdr:ext cx="378565" cy="259045"/>
    <xdr:sp macro="" textlink="">
      <xdr:nvSpPr>
        <xdr:cNvPr id="511" name="テキスト ボックス 510"/>
        <xdr:cNvSpPr txBox="1"/>
      </xdr:nvSpPr>
      <xdr:spPr>
        <a:xfrm>
          <a:off x="13514017" y="5904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31</xdr:row>
      <xdr:rowOff>127000</xdr:rowOff>
    </xdr:from>
    <xdr:to>
      <xdr:col>18</xdr:col>
      <xdr:colOff>492125</xdr:colOff>
      <xdr:row>32</xdr:row>
      <xdr:rowOff>57150</xdr:rowOff>
    </xdr:to>
    <xdr:sp macro="" textlink="">
      <xdr:nvSpPr>
        <xdr:cNvPr id="512" name="フローチャート : 判断 511"/>
        <xdr:cNvSpPr/>
      </xdr:nvSpPr>
      <xdr:spPr>
        <a:xfrm>
          <a:off x="12763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32</xdr:row>
      <xdr:rowOff>48277</xdr:rowOff>
    </xdr:from>
    <xdr:ext cx="378565" cy="259045"/>
    <xdr:sp macro="" textlink="">
      <xdr:nvSpPr>
        <xdr:cNvPr id="513" name="テキスト ボックス 512"/>
        <xdr:cNvSpPr txBox="1"/>
      </xdr:nvSpPr>
      <xdr:spPr>
        <a:xfrm>
          <a:off x="12625017" y="553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3" name="円/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4" name="テキスト ボックス 523"/>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5" name="円/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6" name="テキスト ボックス 525"/>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161290</xdr:rowOff>
    </xdr:from>
    <xdr:to>
      <xdr:col>18</xdr:col>
      <xdr:colOff>492125</xdr:colOff>
      <xdr:row>31</xdr:row>
      <xdr:rowOff>91440</xdr:rowOff>
    </xdr:to>
    <xdr:sp macro="" textlink="">
      <xdr:nvSpPr>
        <xdr:cNvPr id="527" name="円/楕円 526"/>
        <xdr:cNvSpPr/>
      </xdr:nvSpPr>
      <xdr:spPr>
        <a:xfrm>
          <a:off x="12763500" y="53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107967</xdr:rowOff>
    </xdr:from>
    <xdr:ext cx="469744" cy="259045"/>
    <xdr:sp macro="" textlink="">
      <xdr:nvSpPr>
        <xdr:cNvPr id="528" name="テキスト ボックス 527"/>
        <xdr:cNvSpPr txBox="1"/>
      </xdr:nvSpPr>
      <xdr:spPr>
        <a:xfrm>
          <a:off x="12579427" y="508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1" name="直線コネクタ 600"/>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2"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3" name="直線コネクタ 602"/>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4"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5" name="直線コネクタ 604"/>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98781</xdr:rowOff>
    </xdr:from>
    <xdr:to>
      <xdr:col>23</xdr:col>
      <xdr:colOff>517525</xdr:colOff>
      <xdr:row>75</xdr:row>
      <xdr:rowOff>123031</xdr:rowOff>
    </xdr:to>
    <xdr:cxnSp macro="">
      <xdr:nvCxnSpPr>
        <xdr:cNvPr id="606" name="直線コネクタ 605"/>
        <xdr:cNvCxnSpPr/>
      </xdr:nvCxnSpPr>
      <xdr:spPr>
        <a:xfrm flipV="1">
          <a:off x="15481300" y="12957531"/>
          <a:ext cx="8382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07" name="公債費平均値テキスト"/>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08" name="フローチャート : 判断 607"/>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64643</xdr:rowOff>
    </xdr:from>
    <xdr:to>
      <xdr:col>22</xdr:col>
      <xdr:colOff>365125</xdr:colOff>
      <xdr:row>75</xdr:row>
      <xdr:rowOff>123031</xdr:rowOff>
    </xdr:to>
    <xdr:cxnSp macro="">
      <xdr:nvCxnSpPr>
        <xdr:cNvPr id="609" name="直線コネクタ 608"/>
        <xdr:cNvCxnSpPr/>
      </xdr:nvCxnSpPr>
      <xdr:spPr>
        <a:xfrm>
          <a:off x="14592300" y="12923393"/>
          <a:ext cx="8890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0" name="フローチャート : 判断 609"/>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1" name="テキスト ボックス 610"/>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64643</xdr:rowOff>
    </xdr:from>
    <xdr:to>
      <xdr:col>21</xdr:col>
      <xdr:colOff>161925</xdr:colOff>
      <xdr:row>75</xdr:row>
      <xdr:rowOff>71463</xdr:rowOff>
    </xdr:to>
    <xdr:cxnSp macro="">
      <xdr:nvCxnSpPr>
        <xdr:cNvPr id="612" name="直線コネクタ 611"/>
        <xdr:cNvCxnSpPr/>
      </xdr:nvCxnSpPr>
      <xdr:spPr>
        <a:xfrm flipV="1">
          <a:off x="13703300" y="1292339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3" name="フローチャート : 判断 612"/>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4" name="テキスト ボックス 613"/>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58738</xdr:rowOff>
    </xdr:from>
    <xdr:to>
      <xdr:col>19</xdr:col>
      <xdr:colOff>644525</xdr:colOff>
      <xdr:row>75</xdr:row>
      <xdr:rowOff>71463</xdr:rowOff>
    </xdr:to>
    <xdr:cxnSp macro="">
      <xdr:nvCxnSpPr>
        <xdr:cNvPr id="615" name="直線コネクタ 614"/>
        <xdr:cNvCxnSpPr/>
      </xdr:nvCxnSpPr>
      <xdr:spPr>
        <a:xfrm>
          <a:off x="12814300" y="12917488"/>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6" name="フローチャート : 判断 615"/>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7" name="テキスト ボックス 616"/>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18" name="フローチャート : 判断 617"/>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104627</xdr:rowOff>
    </xdr:from>
    <xdr:ext cx="534377" cy="259045"/>
    <xdr:sp macro="" textlink="">
      <xdr:nvSpPr>
        <xdr:cNvPr id="619" name="テキスト ボックス 618"/>
        <xdr:cNvSpPr txBox="1"/>
      </xdr:nvSpPr>
      <xdr:spPr>
        <a:xfrm>
          <a:off x="12547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47981</xdr:rowOff>
    </xdr:from>
    <xdr:to>
      <xdr:col>23</xdr:col>
      <xdr:colOff>568325</xdr:colOff>
      <xdr:row>75</xdr:row>
      <xdr:rowOff>149582</xdr:rowOff>
    </xdr:to>
    <xdr:sp macro="" textlink="">
      <xdr:nvSpPr>
        <xdr:cNvPr id="625" name="円/楕円 624"/>
        <xdr:cNvSpPr/>
      </xdr:nvSpPr>
      <xdr:spPr>
        <a:xfrm>
          <a:off x="16268700" y="129067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70858</xdr:rowOff>
    </xdr:from>
    <xdr:ext cx="534377" cy="259045"/>
    <xdr:sp macro="" textlink="">
      <xdr:nvSpPr>
        <xdr:cNvPr id="626" name="公債費該当値テキスト"/>
        <xdr:cNvSpPr txBox="1"/>
      </xdr:nvSpPr>
      <xdr:spPr>
        <a:xfrm>
          <a:off x="16370300" y="127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33,148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72231</xdr:rowOff>
    </xdr:from>
    <xdr:to>
      <xdr:col>22</xdr:col>
      <xdr:colOff>415925</xdr:colOff>
      <xdr:row>76</xdr:row>
      <xdr:rowOff>2381</xdr:rowOff>
    </xdr:to>
    <xdr:sp macro="" textlink="">
      <xdr:nvSpPr>
        <xdr:cNvPr id="627" name="円/楕円 626"/>
        <xdr:cNvSpPr/>
      </xdr:nvSpPr>
      <xdr:spPr>
        <a:xfrm>
          <a:off x="15430500" y="129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164958</xdr:rowOff>
    </xdr:from>
    <xdr:ext cx="534377" cy="259045"/>
    <xdr:sp macro="" textlink="">
      <xdr:nvSpPr>
        <xdr:cNvPr id="628" name="テキスト ボックス 627"/>
        <xdr:cNvSpPr txBox="1"/>
      </xdr:nvSpPr>
      <xdr:spPr>
        <a:xfrm>
          <a:off x="15214111" y="13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13843</xdr:rowOff>
    </xdr:from>
    <xdr:to>
      <xdr:col>21</xdr:col>
      <xdr:colOff>212725</xdr:colOff>
      <xdr:row>75</xdr:row>
      <xdr:rowOff>115443</xdr:rowOff>
    </xdr:to>
    <xdr:sp macro="" textlink="">
      <xdr:nvSpPr>
        <xdr:cNvPr id="629" name="円/楕円 628"/>
        <xdr:cNvSpPr/>
      </xdr:nvSpPr>
      <xdr:spPr>
        <a:xfrm>
          <a:off x="14541500" y="128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106570</xdr:rowOff>
    </xdr:from>
    <xdr:ext cx="534377" cy="259045"/>
    <xdr:sp macro="" textlink="">
      <xdr:nvSpPr>
        <xdr:cNvPr id="630" name="テキスト ボックス 629"/>
        <xdr:cNvSpPr txBox="1"/>
      </xdr:nvSpPr>
      <xdr:spPr>
        <a:xfrm>
          <a:off x="14325111" y="129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20663</xdr:rowOff>
    </xdr:from>
    <xdr:to>
      <xdr:col>20</xdr:col>
      <xdr:colOff>9525</xdr:colOff>
      <xdr:row>75</xdr:row>
      <xdr:rowOff>122263</xdr:rowOff>
    </xdr:to>
    <xdr:sp macro="" textlink="">
      <xdr:nvSpPr>
        <xdr:cNvPr id="631" name="円/楕円 630"/>
        <xdr:cNvSpPr/>
      </xdr:nvSpPr>
      <xdr:spPr>
        <a:xfrm>
          <a:off x="13652500" y="128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113389</xdr:rowOff>
    </xdr:from>
    <xdr:ext cx="534377" cy="259045"/>
    <xdr:sp macro="" textlink="">
      <xdr:nvSpPr>
        <xdr:cNvPr id="632" name="テキスト ボックス 631"/>
        <xdr:cNvSpPr txBox="1"/>
      </xdr:nvSpPr>
      <xdr:spPr>
        <a:xfrm>
          <a:off x="13436111" y="1297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7938</xdr:rowOff>
    </xdr:from>
    <xdr:to>
      <xdr:col>18</xdr:col>
      <xdr:colOff>492125</xdr:colOff>
      <xdr:row>75</xdr:row>
      <xdr:rowOff>109538</xdr:rowOff>
    </xdr:to>
    <xdr:sp macro="" textlink="">
      <xdr:nvSpPr>
        <xdr:cNvPr id="633" name="円/楕円 632"/>
        <xdr:cNvSpPr/>
      </xdr:nvSpPr>
      <xdr:spPr>
        <a:xfrm>
          <a:off x="12763500" y="128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126065</xdr:rowOff>
    </xdr:from>
    <xdr:ext cx="534377" cy="259045"/>
    <xdr:sp macro="" textlink="">
      <xdr:nvSpPr>
        <xdr:cNvPr id="634" name="テキスト ボックス 633"/>
        <xdr:cNvSpPr txBox="1"/>
      </xdr:nvSpPr>
      <xdr:spPr>
        <a:xfrm>
          <a:off x="12547111" y="126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5" name="直線コネクタ 64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6" name="テキスト ボックス 64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7" name="直線コネクタ 64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48" name="テキスト ボックス 647"/>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9" name="直線コネクタ 64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0" name="テキスト ボックス 649"/>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1" name="直線コネクタ 65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2" name="テキスト ボックス 651"/>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3" name="直線コネクタ 65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4" name="テキスト ボックス 65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5" name="直線コネクタ 65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6" name="テキスト ボックス 65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0" name="直線コネクタ 659"/>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1"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2" name="直線コネクタ 661"/>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3"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4" name="直線コネクタ 663"/>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32258</xdr:rowOff>
    </xdr:from>
    <xdr:to>
      <xdr:col>23</xdr:col>
      <xdr:colOff>517525</xdr:colOff>
      <xdr:row>98</xdr:row>
      <xdr:rowOff>97789</xdr:rowOff>
    </xdr:to>
    <xdr:cxnSp macro="">
      <xdr:nvCxnSpPr>
        <xdr:cNvPr id="665" name="直線コネクタ 664"/>
        <xdr:cNvCxnSpPr/>
      </xdr:nvCxnSpPr>
      <xdr:spPr>
        <a:xfrm flipV="1">
          <a:off x="15481300" y="16834358"/>
          <a:ext cx="8382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6"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7" name="フローチャート : 判断 666"/>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154505</xdr:rowOff>
    </xdr:from>
    <xdr:to>
      <xdr:col>22</xdr:col>
      <xdr:colOff>365125</xdr:colOff>
      <xdr:row>98</xdr:row>
      <xdr:rowOff>97789</xdr:rowOff>
    </xdr:to>
    <xdr:cxnSp macro="">
      <xdr:nvCxnSpPr>
        <xdr:cNvPr id="668" name="直線コネクタ 667"/>
        <xdr:cNvCxnSpPr/>
      </xdr:nvCxnSpPr>
      <xdr:spPr>
        <a:xfrm>
          <a:off x="14592300" y="16785155"/>
          <a:ext cx="889000" cy="1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69" name="フローチャート : 判断 668"/>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0" name="テキスト ボックス 669"/>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72752</xdr:rowOff>
    </xdr:from>
    <xdr:to>
      <xdr:col>21</xdr:col>
      <xdr:colOff>161925</xdr:colOff>
      <xdr:row>97</xdr:row>
      <xdr:rowOff>154505</xdr:rowOff>
    </xdr:to>
    <xdr:cxnSp macro="">
      <xdr:nvCxnSpPr>
        <xdr:cNvPr id="671" name="直線コネクタ 670"/>
        <xdr:cNvCxnSpPr/>
      </xdr:nvCxnSpPr>
      <xdr:spPr>
        <a:xfrm>
          <a:off x="13703300" y="16703402"/>
          <a:ext cx="889000" cy="8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2" name="フローチャート : 判断 671"/>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3" name="テキスト ボックス 672"/>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149715</xdr:rowOff>
    </xdr:from>
    <xdr:to>
      <xdr:col>19</xdr:col>
      <xdr:colOff>644525</xdr:colOff>
      <xdr:row>97</xdr:row>
      <xdr:rowOff>72752</xdr:rowOff>
    </xdr:to>
    <xdr:cxnSp macro="">
      <xdr:nvCxnSpPr>
        <xdr:cNvPr id="674" name="直線コネクタ 673"/>
        <xdr:cNvCxnSpPr/>
      </xdr:nvCxnSpPr>
      <xdr:spPr>
        <a:xfrm>
          <a:off x="12814300" y="16437465"/>
          <a:ext cx="889000" cy="2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5" name="フローチャート : 判断 674"/>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6" name="テキスト ボックス 675"/>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7" name="フローチャート : 判断 676"/>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78" name="テキスト ボックス 677"/>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152908</xdr:rowOff>
    </xdr:from>
    <xdr:to>
      <xdr:col>23</xdr:col>
      <xdr:colOff>568325</xdr:colOff>
      <xdr:row>98</xdr:row>
      <xdr:rowOff>83058</xdr:rowOff>
    </xdr:to>
    <xdr:sp macro="" textlink="">
      <xdr:nvSpPr>
        <xdr:cNvPr id="684" name="円/楕円 683"/>
        <xdr:cNvSpPr/>
      </xdr:nvSpPr>
      <xdr:spPr>
        <a:xfrm>
          <a:off x="16268700" y="167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131335</xdr:rowOff>
    </xdr:from>
    <xdr:ext cx="469744" cy="259045"/>
    <xdr:sp macro="" textlink="">
      <xdr:nvSpPr>
        <xdr:cNvPr id="685" name="積立金該当値テキスト"/>
        <xdr:cNvSpPr txBox="1"/>
      </xdr:nvSpPr>
      <xdr:spPr>
        <a:xfrm>
          <a:off x="16370300" y="1676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46989</xdr:rowOff>
    </xdr:from>
    <xdr:to>
      <xdr:col>22</xdr:col>
      <xdr:colOff>415925</xdr:colOff>
      <xdr:row>98</xdr:row>
      <xdr:rowOff>148589</xdr:rowOff>
    </xdr:to>
    <xdr:sp macro="" textlink="">
      <xdr:nvSpPr>
        <xdr:cNvPr id="686" name="円/楕円 685"/>
        <xdr:cNvSpPr/>
      </xdr:nvSpPr>
      <xdr:spPr>
        <a:xfrm>
          <a:off x="15430500" y="168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139716</xdr:rowOff>
    </xdr:from>
    <xdr:ext cx="469744" cy="259045"/>
    <xdr:sp macro="" textlink="">
      <xdr:nvSpPr>
        <xdr:cNvPr id="687" name="テキスト ボックス 686"/>
        <xdr:cNvSpPr txBox="1"/>
      </xdr:nvSpPr>
      <xdr:spPr>
        <a:xfrm>
          <a:off x="15246427" y="1694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103705</xdr:rowOff>
    </xdr:from>
    <xdr:to>
      <xdr:col>21</xdr:col>
      <xdr:colOff>212725</xdr:colOff>
      <xdr:row>98</xdr:row>
      <xdr:rowOff>33855</xdr:rowOff>
    </xdr:to>
    <xdr:sp macro="" textlink="">
      <xdr:nvSpPr>
        <xdr:cNvPr id="688" name="円/楕円 687"/>
        <xdr:cNvSpPr/>
      </xdr:nvSpPr>
      <xdr:spPr>
        <a:xfrm>
          <a:off x="14541500" y="167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24982</xdr:rowOff>
    </xdr:from>
    <xdr:ext cx="469744" cy="259045"/>
    <xdr:sp macro="" textlink="">
      <xdr:nvSpPr>
        <xdr:cNvPr id="689" name="テキスト ボックス 688"/>
        <xdr:cNvSpPr txBox="1"/>
      </xdr:nvSpPr>
      <xdr:spPr>
        <a:xfrm>
          <a:off x="14357427" y="168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21952</xdr:rowOff>
    </xdr:from>
    <xdr:to>
      <xdr:col>20</xdr:col>
      <xdr:colOff>9525</xdr:colOff>
      <xdr:row>97</xdr:row>
      <xdr:rowOff>123552</xdr:rowOff>
    </xdr:to>
    <xdr:sp macro="" textlink="">
      <xdr:nvSpPr>
        <xdr:cNvPr id="690" name="円/楕円 689"/>
        <xdr:cNvSpPr/>
      </xdr:nvSpPr>
      <xdr:spPr>
        <a:xfrm>
          <a:off x="13652500" y="166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114679</xdr:rowOff>
    </xdr:from>
    <xdr:ext cx="469744" cy="259045"/>
    <xdr:sp macro="" textlink="">
      <xdr:nvSpPr>
        <xdr:cNvPr id="691" name="テキスト ボックス 690"/>
        <xdr:cNvSpPr txBox="1"/>
      </xdr:nvSpPr>
      <xdr:spPr>
        <a:xfrm>
          <a:off x="13468427" y="16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98915</xdr:rowOff>
    </xdr:from>
    <xdr:to>
      <xdr:col>18</xdr:col>
      <xdr:colOff>492125</xdr:colOff>
      <xdr:row>96</xdr:row>
      <xdr:rowOff>29065</xdr:rowOff>
    </xdr:to>
    <xdr:sp macro="" textlink="">
      <xdr:nvSpPr>
        <xdr:cNvPr id="692" name="円/楕円 691"/>
        <xdr:cNvSpPr/>
      </xdr:nvSpPr>
      <xdr:spPr>
        <a:xfrm>
          <a:off x="12763500" y="163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20192</xdr:rowOff>
    </xdr:from>
    <xdr:ext cx="469744" cy="259045"/>
    <xdr:sp macro="" textlink="">
      <xdr:nvSpPr>
        <xdr:cNvPr id="693" name="テキスト ボックス 692"/>
        <xdr:cNvSpPr txBox="1"/>
      </xdr:nvSpPr>
      <xdr:spPr>
        <a:xfrm>
          <a:off x="12579427" y="1647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19" name="直線コネクタ 718"/>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2"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3" name="直線コネクタ 722"/>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82877</xdr:rowOff>
    </xdr:from>
    <xdr:to>
      <xdr:col>32</xdr:col>
      <xdr:colOff>187325</xdr:colOff>
      <xdr:row>36</xdr:row>
      <xdr:rowOff>101328</xdr:rowOff>
    </xdr:to>
    <xdr:cxnSp macro="">
      <xdr:nvCxnSpPr>
        <xdr:cNvPr id="724" name="直線コネクタ 723"/>
        <xdr:cNvCxnSpPr/>
      </xdr:nvCxnSpPr>
      <xdr:spPr>
        <a:xfrm flipV="1">
          <a:off x="21323300" y="6255077"/>
          <a:ext cx="8382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153542</xdr:rowOff>
    </xdr:from>
    <xdr:ext cx="469744" cy="259045"/>
    <xdr:sp macro="" textlink="">
      <xdr:nvSpPr>
        <xdr:cNvPr id="725" name="投資及び出資金平均値テキスト"/>
        <xdr:cNvSpPr txBox="1"/>
      </xdr:nvSpPr>
      <xdr:spPr>
        <a:xfrm>
          <a:off x="22212300" y="649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6" name="フローチャート : 判断 725"/>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101328</xdr:rowOff>
    </xdr:from>
    <xdr:to>
      <xdr:col>31</xdr:col>
      <xdr:colOff>34925</xdr:colOff>
      <xdr:row>36</xdr:row>
      <xdr:rowOff>111452</xdr:rowOff>
    </xdr:to>
    <xdr:cxnSp macro="">
      <xdr:nvCxnSpPr>
        <xdr:cNvPr id="727" name="直線コネクタ 726"/>
        <xdr:cNvCxnSpPr/>
      </xdr:nvCxnSpPr>
      <xdr:spPr>
        <a:xfrm flipV="1">
          <a:off x="20434300" y="627352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28" name="フローチャート : 判断 727"/>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88064</xdr:rowOff>
    </xdr:from>
    <xdr:ext cx="469744" cy="259045"/>
    <xdr:sp macro="" textlink="">
      <xdr:nvSpPr>
        <xdr:cNvPr id="729" name="テキスト ボックス 728"/>
        <xdr:cNvSpPr txBox="1"/>
      </xdr:nvSpPr>
      <xdr:spPr>
        <a:xfrm>
          <a:off x="21088427"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111452</xdr:rowOff>
    </xdr:from>
    <xdr:to>
      <xdr:col>29</xdr:col>
      <xdr:colOff>517525</xdr:colOff>
      <xdr:row>36</xdr:row>
      <xdr:rowOff>124188</xdr:rowOff>
    </xdr:to>
    <xdr:cxnSp macro="">
      <xdr:nvCxnSpPr>
        <xdr:cNvPr id="730" name="直線コネクタ 729"/>
        <xdr:cNvCxnSpPr/>
      </xdr:nvCxnSpPr>
      <xdr:spPr>
        <a:xfrm flipV="1">
          <a:off x="19545300" y="628365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1" name="フローチャート : 判断 730"/>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2" name="テキスト ボックス 731"/>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124188</xdr:rowOff>
    </xdr:from>
    <xdr:to>
      <xdr:col>28</xdr:col>
      <xdr:colOff>314325</xdr:colOff>
      <xdr:row>37</xdr:row>
      <xdr:rowOff>59690</xdr:rowOff>
    </xdr:to>
    <xdr:cxnSp macro="">
      <xdr:nvCxnSpPr>
        <xdr:cNvPr id="733" name="直線コネクタ 732"/>
        <xdr:cNvCxnSpPr/>
      </xdr:nvCxnSpPr>
      <xdr:spPr>
        <a:xfrm flipV="1">
          <a:off x="18656300" y="6296388"/>
          <a:ext cx="889000" cy="1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4" name="フローチャート : 判断 733"/>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5" name="テキスト ボックス 734"/>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6" name="フローチャート : 判断 735"/>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37" name="テキスト ボックス 736"/>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32077</xdr:rowOff>
    </xdr:from>
    <xdr:to>
      <xdr:col>32</xdr:col>
      <xdr:colOff>238125</xdr:colOff>
      <xdr:row>36</xdr:row>
      <xdr:rowOff>133677</xdr:rowOff>
    </xdr:to>
    <xdr:sp macro="" textlink="">
      <xdr:nvSpPr>
        <xdr:cNvPr id="743" name="円/楕円 742"/>
        <xdr:cNvSpPr/>
      </xdr:nvSpPr>
      <xdr:spPr>
        <a:xfrm>
          <a:off x="221107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54954</xdr:rowOff>
    </xdr:from>
    <xdr:ext cx="469744" cy="259045"/>
    <xdr:sp macro="" textlink="">
      <xdr:nvSpPr>
        <xdr:cNvPr id="744" name="投資及び出資金該当値テキスト"/>
        <xdr:cNvSpPr txBox="1"/>
      </xdr:nvSpPr>
      <xdr:spPr>
        <a:xfrm>
          <a:off x="22212300" y="605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50528</xdr:rowOff>
    </xdr:from>
    <xdr:to>
      <xdr:col>31</xdr:col>
      <xdr:colOff>85725</xdr:colOff>
      <xdr:row>36</xdr:row>
      <xdr:rowOff>152128</xdr:rowOff>
    </xdr:to>
    <xdr:sp macro="" textlink="">
      <xdr:nvSpPr>
        <xdr:cNvPr id="745" name="円/楕円 744"/>
        <xdr:cNvSpPr/>
      </xdr:nvSpPr>
      <xdr:spPr>
        <a:xfrm>
          <a:off x="21272500" y="62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168655</xdr:rowOff>
    </xdr:from>
    <xdr:ext cx="469744" cy="259045"/>
    <xdr:sp macro="" textlink="">
      <xdr:nvSpPr>
        <xdr:cNvPr id="746" name="テキスト ボックス 745"/>
        <xdr:cNvSpPr txBox="1"/>
      </xdr:nvSpPr>
      <xdr:spPr>
        <a:xfrm>
          <a:off x="21088427" y="599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60652</xdr:rowOff>
    </xdr:from>
    <xdr:to>
      <xdr:col>29</xdr:col>
      <xdr:colOff>568325</xdr:colOff>
      <xdr:row>36</xdr:row>
      <xdr:rowOff>162252</xdr:rowOff>
    </xdr:to>
    <xdr:sp macro="" textlink="">
      <xdr:nvSpPr>
        <xdr:cNvPr id="747" name="円/楕円 746"/>
        <xdr:cNvSpPr/>
      </xdr:nvSpPr>
      <xdr:spPr>
        <a:xfrm>
          <a:off x="20383500" y="62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7329</xdr:rowOff>
    </xdr:from>
    <xdr:ext cx="469744" cy="259045"/>
    <xdr:sp macro="" textlink="">
      <xdr:nvSpPr>
        <xdr:cNvPr id="748" name="テキスト ボックス 747"/>
        <xdr:cNvSpPr txBox="1"/>
      </xdr:nvSpPr>
      <xdr:spPr>
        <a:xfrm>
          <a:off x="20199427" y="600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73388</xdr:rowOff>
    </xdr:from>
    <xdr:to>
      <xdr:col>28</xdr:col>
      <xdr:colOff>365125</xdr:colOff>
      <xdr:row>37</xdr:row>
      <xdr:rowOff>3538</xdr:rowOff>
    </xdr:to>
    <xdr:sp macro="" textlink="">
      <xdr:nvSpPr>
        <xdr:cNvPr id="749" name="円/楕円 748"/>
        <xdr:cNvSpPr/>
      </xdr:nvSpPr>
      <xdr:spPr>
        <a:xfrm>
          <a:off x="19494500" y="62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20065</xdr:rowOff>
    </xdr:from>
    <xdr:ext cx="469744" cy="259045"/>
    <xdr:sp macro="" textlink="">
      <xdr:nvSpPr>
        <xdr:cNvPr id="750" name="テキスト ボックス 749"/>
        <xdr:cNvSpPr txBox="1"/>
      </xdr:nvSpPr>
      <xdr:spPr>
        <a:xfrm>
          <a:off x="19310427" y="602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8890</xdr:rowOff>
    </xdr:from>
    <xdr:to>
      <xdr:col>27</xdr:col>
      <xdr:colOff>161925</xdr:colOff>
      <xdr:row>37</xdr:row>
      <xdr:rowOff>110490</xdr:rowOff>
    </xdr:to>
    <xdr:sp macro="" textlink="">
      <xdr:nvSpPr>
        <xdr:cNvPr id="751" name="円/楕円 750"/>
        <xdr:cNvSpPr/>
      </xdr:nvSpPr>
      <xdr:spPr>
        <a:xfrm>
          <a:off x="18605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127017</xdr:rowOff>
    </xdr:from>
    <xdr:ext cx="469744" cy="259045"/>
    <xdr:sp macro="" textlink="">
      <xdr:nvSpPr>
        <xdr:cNvPr id="752" name="テキスト ボックス 751"/>
        <xdr:cNvSpPr txBox="1"/>
      </xdr:nvSpPr>
      <xdr:spPr>
        <a:xfrm>
          <a:off x="18421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4" name="直線コネクタ 773"/>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7"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78" name="直線コネクタ 777"/>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94049</xdr:rowOff>
    </xdr:from>
    <xdr:to>
      <xdr:col>32</xdr:col>
      <xdr:colOff>187325</xdr:colOff>
      <xdr:row>57</xdr:row>
      <xdr:rowOff>100861</xdr:rowOff>
    </xdr:to>
    <xdr:cxnSp macro="">
      <xdr:nvCxnSpPr>
        <xdr:cNvPr id="779" name="直線コネクタ 778"/>
        <xdr:cNvCxnSpPr/>
      </xdr:nvCxnSpPr>
      <xdr:spPr>
        <a:xfrm>
          <a:off x="21323300" y="9866699"/>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74825</xdr:rowOff>
    </xdr:from>
    <xdr:ext cx="469744" cy="259045"/>
    <xdr:sp macro="" textlink="">
      <xdr:nvSpPr>
        <xdr:cNvPr id="780" name="貸付金平均値テキスト"/>
        <xdr:cNvSpPr txBox="1"/>
      </xdr:nvSpPr>
      <xdr:spPr>
        <a:xfrm>
          <a:off x="22212300" y="984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1" name="フローチャート : 判断 780"/>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94049</xdr:rowOff>
    </xdr:from>
    <xdr:to>
      <xdr:col>31</xdr:col>
      <xdr:colOff>34925</xdr:colOff>
      <xdr:row>57</xdr:row>
      <xdr:rowOff>102233</xdr:rowOff>
    </xdr:to>
    <xdr:cxnSp macro="">
      <xdr:nvCxnSpPr>
        <xdr:cNvPr id="782" name="直線コネクタ 781"/>
        <xdr:cNvCxnSpPr/>
      </xdr:nvCxnSpPr>
      <xdr:spPr>
        <a:xfrm flipV="1">
          <a:off x="20434300" y="9866699"/>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3" name="フローチャート : 判断 782"/>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159430</xdr:rowOff>
    </xdr:from>
    <xdr:ext cx="469744" cy="259045"/>
    <xdr:sp macro="" textlink="">
      <xdr:nvSpPr>
        <xdr:cNvPr id="784" name="テキスト ボックス 783"/>
        <xdr:cNvSpPr txBox="1"/>
      </xdr:nvSpPr>
      <xdr:spPr>
        <a:xfrm>
          <a:off x="21088427"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102233</xdr:rowOff>
    </xdr:from>
    <xdr:to>
      <xdr:col>29</xdr:col>
      <xdr:colOff>517525</xdr:colOff>
      <xdr:row>57</xdr:row>
      <xdr:rowOff>123469</xdr:rowOff>
    </xdr:to>
    <xdr:cxnSp macro="">
      <xdr:nvCxnSpPr>
        <xdr:cNvPr id="785" name="直線コネクタ 784"/>
        <xdr:cNvCxnSpPr/>
      </xdr:nvCxnSpPr>
      <xdr:spPr>
        <a:xfrm flipV="1">
          <a:off x="19545300" y="9874883"/>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6" name="フローチャート : 判断 785"/>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153692</xdr:rowOff>
    </xdr:from>
    <xdr:ext cx="469744" cy="259045"/>
    <xdr:sp macro="" textlink="">
      <xdr:nvSpPr>
        <xdr:cNvPr id="787" name="テキスト ボックス 786"/>
        <xdr:cNvSpPr txBox="1"/>
      </xdr:nvSpPr>
      <xdr:spPr>
        <a:xfrm>
          <a:off x="20199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123469</xdr:rowOff>
    </xdr:from>
    <xdr:to>
      <xdr:col>28</xdr:col>
      <xdr:colOff>314325</xdr:colOff>
      <xdr:row>57</xdr:row>
      <xdr:rowOff>141506</xdr:rowOff>
    </xdr:to>
    <xdr:cxnSp macro="">
      <xdr:nvCxnSpPr>
        <xdr:cNvPr id="788" name="直線コネクタ 787"/>
        <xdr:cNvCxnSpPr/>
      </xdr:nvCxnSpPr>
      <xdr:spPr>
        <a:xfrm flipV="1">
          <a:off x="18656300" y="9896119"/>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89" name="フローチャート : 判断 788"/>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0" name="テキスト ボックス 789"/>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1" name="フローチャート : 判断 790"/>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2" name="テキスト ボックス 791"/>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50061</xdr:rowOff>
    </xdr:from>
    <xdr:to>
      <xdr:col>32</xdr:col>
      <xdr:colOff>238125</xdr:colOff>
      <xdr:row>57</xdr:row>
      <xdr:rowOff>151661</xdr:rowOff>
    </xdr:to>
    <xdr:sp macro="" textlink="">
      <xdr:nvSpPr>
        <xdr:cNvPr id="798" name="円/楕円 797"/>
        <xdr:cNvSpPr/>
      </xdr:nvSpPr>
      <xdr:spPr>
        <a:xfrm>
          <a:off x="22110700" y="98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72938</xdr:rowOff>
    </xdr:from>
    <xdr:ext cx="469744" cy="259045"/>
    <xdr:sp macro="" textlink="">
      <xdr:nvSpPr>
        <xdr:cNvPr id="799" name="貸付金該当値テキスト"/>
        <xdr:cNvSpPr txBox="1"/>
      </xdr:nvSpPr>
      <xdr:spPr>
        <a:xfrm>
          <a:off x="22212300" y="967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43249</xdr:rowOff>
    </xdr:from>
    <xdr:to>
      <xdr:col>31</xdr:col>
      <xdr:colOff>85725</xdr:colOff>
      <xdr:row>57</xdr:row>
      <xdr:rowOff>144849</xdr:rowOff>
    </xdr:to>
    <xdr:sp macro="" textlink="">
      <xdr:nvSpPr>
        <xdr:cNvPr id="800" name="円/楕円 799"/>
        <xdr:cNvSpPr/>
      </xdr:nvSpPr>
      <xdr:spPr>
        <a:xfrm>
          <a:off x="21272500" y="98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161376</xdr:rowOff>
    </xdr:from>
    <xdr:ext cx="469744" cy="259045"/>
    <xdr:sp macro="" textlink="">
      <xdr:nvSpPr>
        <xdr:cNvPr id="801" name="テキスト ボックス 800"/>
        <xdr:cNvSpPr txBox="1"/>
      </xdr:nvSpPr>
      <xdr:spPr>
        <a:xfrm>
          <a:off x="21088427" y="95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51433</xdr:rowOff>
    </xdr:from>
    <xdr:to>
      <xdr:col>29</xdr:col>
      <xdr:colOff>568325</xdr:colOff>
      <xdr:row>57</xdr:row>
      <xdr:rowOff>153033</xdr:rowOff>
    </xdr:to>
    <xdr:sp macro="" textlink="">
      <xdr:nvSpPr>
        <xdr:cNvPr id="802" name="円/楕円 801"/>
        <xdr:cNvSpPr/>
      </xdr:nvSpPr>
      <xdr:spPr>
        <a:xfrm>
          <a:off x="20383500" y="9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169560</xdr:rowOff>
    </xdr:from>
    <xdr:ext cx="469744" cy="259045"/>
    <xdr:sp macro="" textlink="">
      <xdr:nvSpPr>
        <xdr:cNvPr id="803" name="テキスト ボックス 802"/>
        <xdr:cNvSpPr txBox="1"/>
      </xdr:nvSpPr>
      <xdr:spPr>
        <a:xfrm>
          <a:off x="20199427" y="959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72669</xdr:rowOff>
    </xdr:from>
    <xdr:to>
      <xdr:col>28</xdr:col>
      <xdr:colOff>365125</xdr:colOff>
      <xdr:row>58</xdr:row>
      <xdr:rowOff>2819</xdr:rowOff>
    </xdr:to>
    <xdr:sp macro="" textlink="">
      <xdr:nvSpPr>
        <xdr:cNvPr id="804" name="円/楕円 803"/>
        <xdr:cNvSpPr/>
      </xdr:nvSpPr>
      <xdr:spPr>
        <a:xfrm>
          <a:off x="19494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165396</xdr:rowOff>
    </xdr:from>
    <xdr:ext cx="469744" cy="259045"/>
    <xdr:sp macro="" textlink="">
      <xdr:nvSpPr>
        <xdr:cNvPr id="805" name="テキスト ボックス 804"/>
        <xdr:cNvSpPr txBox="1"/>
      </xdr:nvSpPr>
      <xdr:spPr>
        <a:xfrm>
          <a:off x="19310427" y="99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90706</xdr:rowOff>
    </xdr:from>
    <xdr:to>
      <xdr:col>27</xdr:col>
      <xdr:colOff>161925</xdr:colOff>
      <xdr:row>58</xdr:row>
      <xdr:rowOff>20856</xdr:rowOff>
    </xdr:to>
    <xdr:sp macro="" textlink="">
      <xdr:nvSpPr>
        <xdr:cNvPr id="806" name="円/楕円 805"/>
        <xdr:cNvSpPr/>
      </xdr:nvSpPr>
      <xdr:spPr>
        <a:xfrm>
          <a:off x="18605500" y="98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11983</xdr:rowOff>
    </xdr:from>
    <xdr:ext cx="469744" cy="259045"/>
    <xdr:sp macro="" textlink="">
      <xdr:nvSpPr>
        <xdr:cNvPr id="807" name="テキスト ボックス 806"/>
        <xdr:cNvSpPr txBox="1"/>
      </xdr:nvSpPr>
      <xdr:spPr>
        <a:xfrm>
          <a:off x="18421427" y="995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8" name="テキスト ボックス 81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6" name="テキスト ボックス 82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8" name="テキスト ボックス 82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2" name="直線コネクタ 831"/>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3"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4" name="直線コネクタ 833"/>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5"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6" name="直線コネクタ 835"/>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45174</xdr:rowOff>
    </xdr:from>
    <xdr:to>
      <xdr:col>32</xdr:col>
      <xdr:colOff>187325</xdr:colOff>
      <xdr:row>75</xdr:row>
      <xdr:rowOff>84569</xdr:rowOff>
    </xdr:to>
    <xdr:cxnSp macro="">
      <xdr:nvCxnSpPr>
        <xdr:cNvPr id="837" name="直線コネクタ 836"/>
        <xdr:cNvCxnSpPr/>
      </xdr:nvCxnSpPr>
      <xdr:spPr>
        <a:xfrm flipV="1">
          <a:off x="21323300" y="12903924"/>
          <a:ext cx="8382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38"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39" name="フローチャート : 判断 838"/>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84569</xdr:rowOff>
    </xdr:from>
    <xdr:to>
      <xdr:col>31</xdr:col>
      <xdr:colOff>34925</xdr:colOff>
      <xdr:row>75</xdr:row>
      <xdr:rowOff>129070</xdr:rowOff>
    </xdr:to>
    <xdr:cxnSp macro="">
      <xdr:nvCxnSpPr>
        <xdr:cNvPr id="840" name="直線コネクタ 839"/>
        <xdr:cNvCxnSpPr/>
      </xdr:nvCxnSpPr>
      <xdr:spPr>
        <a:xfrm flipV="1">
          <a:off x="20434300" y="12943319"/>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1" name="フローチャート : 判断 840"/>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2" name="テキスト ボックス 841"/>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129070</xdr:rowOff>
    </xdr:from>
    <xdr:to>
      <xdr:col>29</xdr:col>
      <xdr:colOff>517525</xdr:colOff>
      <xdr:row>76</xdr:row>
      <xdr:rowOff>77560</xdr:rowOff>
    </xdr:to>
    <xdr:cxnSp macro="">
      <xdr:nvCxnSpPr>
        <xdr:cNvPr id="843" name="直線コネクタ 842"/>
        <xdr:cNvCxnSpPr/>
      </xdr:nvCxnSpPr>
      <xdr:spPr>
        <a:xfrm flipV="1">
          <a:off x="19545300" y="12987820"/>
          <a:ext cx="889000" cy="1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4" name="フローチャート : 判断 843"/>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45" name="テキスト ボックス 844"/>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77560</xdr:rowOff>
    </xdr:from>
    <xdr:to>
      <xdr:col>28</xdr:col>
      <xdr:colOff>314325</xdr:colOff>
      <xdr:row>76</xdr:row>
      <xdr:rowOff>81711</xdr:rowOff>
    </xdr:to>
    <xdr:cxnSp macro="">
      <xdr:nvCxnSpPr>
        <xdr:cNvPr id="846" name="直線コネクタ 845"/>
        <xdr:cNvCxnSpPr/>
      </xdr:nvCxnSpPr>
      <xdr:spPr>
        <a:xfrm flipV="1">
          <a:off x="18656300" y="13107760"/>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7" name="フローチャート : 判断 846"/>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48" name="テキスト ボックス 847"/>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49" name="フローチャート : 判断 848"/>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0" name="テキスト ボックス 849"/>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165824</xdr:rowOff>
    </xdr:from>
    <xdr:to>
      <xdr:col>32</xdr:col>
      <xdr:colOff>238125</xdr:colOff>
      <xdr:row>75</xdr:row>
      <xdr:rowOff>95974</xdr:rowOff>
    </xdr:to>
    <xdr:sp macro="" textlink="">
      <xdr:nvSpPr>
        <xdr:cNvPr id="856" name="円/楕円 855"/>
        <xdr:cNvSpPr/>
      </xdr:nvSpPr>
      <xdr:spPr>
        <a:xfrm>
          <a:off x="22110700" y="128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17251</xdr:rowOff>
    </xdr:from>
    <xdr:ext cx="534377" cy="259045"/>
    <xdr:sp macro="" textlink="">
      <xdr:nvSpPr>
        <xdr:cNvPr id="857" name="繰出金該当値テキスト"/>
        <xdr:cNvSpPr txBox="1"/>
      </xdr:nvSpPr>
      <xdr:spPr>
        <a:xfrm>
          <a:off x="22212300" y="127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37,981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33769</xdr:rowOff>
    </xdr:from>
    <xdr:to>
      <xdr:col>31</xdr:col>
      <xdr:colOff>85725</xdr:colOff>
      <xdr:row>75</xdr:row>
      <xdr:rowOff>135369</xdr:rowOff>
    </xdr:to>
    <xdr:sp macro="" textlink="">
      <xdr:nvSpPr>
        <xdr:cNvPr id="858" name="円/楕円 857"/>
        <xdr:cNvSpPr/>
      </xdr:nvSpPr>
      <xdr:spPr>
        <a:xfrm>
          <a:off x="21272500" y="128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151896</xdr:rowOff>
    </xdr:from>
    <xdr:ext cx="534377" cy="259045"/>
    <xdr:sp macro="" textlink="">
      <xdr:nvSpPr>
        <xdr:cNvPr id="859" name="テキスト ボックス 858"/>
        <xdr:cNvSpPr txBox="1"/>
      </xdr:nvSpPr>
      <xdr:spPr>
        <a:xfrm>
          <a:off x="21056111" y="126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78270</xdr:rowOff>
    </xdr:from>
    <xdr:to>
      <xdr:col>29</xdr:col>
      <xdr:colOff>568325</xdr:colOff>
      <xdr:row>76</xdr:row>
      <xdr:rowOff>8421</xdr:rowOff>
    </xdr:to>
    <xdr:sp macro="" textlink="">
      <xdr:nvSpPr>
        <xdr:cNvPr id="860" name="円/楕円 859"/>
        <xdr:cNvSpPr/>
      </xdr:nvSpPr>
      <xdr:spPr>
        <a:xfrm>
          <a:off x="20383500" y="12937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24947</xdr:rowOff>
    </xdr:from>
    <xdr:ext cx="534377" cy="259045"/>
    <xdr:sp macro="" textlink="">
      <xdr:nvSpPr>
        <xdr:cNvPr id="861" name="テキスト ボックス 860"/>
        <xdr:cNvSpPr txBox="1"/>
      </xdr:nvSpPr>
      <xdr:spPr>
        <a:xfrm>
          <a:off x="20167111" y="127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26760</xdr:rowOff>
    </xdr:from>
    <xdr:to>
      <xdr:col>28</xdr:col>
      <xdr:colOff>365125</xdr:colOff>
      <xdr:row>76</xdr:row>
      <xdr:rowOff>128360</xdr:rowOff>
    </xdr:to>
    <xdr:sp macro="" textlink="">
      <xdr:nvSpPr>
        <xdr:cNvPr id="862" name="円/楕円 861"/>
        <xdr:cNvSpPr/>
      </xdr:nvSpPr>
      <xdr:spPr>
        <a:xfrm>
          <a:off x="19494500" y="130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119487</xdr:rowOff>
    </xdr:from>
    <xdr:ext cx="534377" cy="259045"/>
    <xdr:sp macro="" textlink="">
      <xdr:nvSpPr>
        <xdr:cNvPr id="863" name="テキスト ボックス 862"/>
        <xdr:cNvSpPr txBox="1"/>
      </xdr:nvSpPr>
      <xdr:spPr>
        <a:xfrm>
          <a:off x="19278111" y="131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30911</xdr:rowOff>
    </xdr:from>
    <xdr:to>
      <xdr:col>27</xdr:col>
      <xdr:colOff>161925</xdr:colOff>
      <xdr:row>76</xdr:row>
      <xdr:rowOff>132511</xdr:rowOff>
    </xdr:to>
    <xdr:sp macro="" textlink="">
      <xdr:nvSpPr>
        <xdr:cNvPr id="864" name="円/楕円 863"/>
        <xdr:cNvSpPr/>
      </xdr:nvSpPr>
      <xdr:spPr>
        <a:xfrm>
          <a:off x="18605500" y="130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123638</xdr:rowOff>
    </xdr:from>
    <xdr:ext cx="534377" cy="259045"/>
    <xdr:sp macro="" textlink="">
      <xdr:nvSpPr>
        <xdr:cNvPr id="865" name="テキスト ボックス 864"/>
        <xdr:cNvSpPr txBox="1"/>
      </xdr:nvSpPr>
      <xdr:spPr>
        <a:xfrm>
          <a:off x="18389111" y="1315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が類似団体と比較して一人当たりのコストが高くなっている原因については、平成２７年度においては、主に制度改正に伴うコミュニティバスの運行委託料等の増加、平成２８年度においては、主に行政ネットワーク強靭化委託料の増加によるものであるが、非常勤職員の賃金を報酬へ科目変更したことにより、前年度より一時的に減少した。平成２８年度においては、住民一人当たり</a:t>
          </a:r>
          <a:r>
            <a:rPr kumimoji="1" lang="en-US" altLang="ja-JP" sz="1100">
              <a:solidFill>
                <a:schemeClr val="dk1"/>
              </a:solidFill>
              <a:effectLst/>
              <a:latin typeface="+mn-lt"/>
              <a:ea typeface="+mn-ea"/>
              <a:cs typeface="+mn-cs"/>
            </a:rPr>
            <a:t>52,666</a:t>
          </a:r>
          <a:r>
            <a:rPr kumimoji="1" lang="ja-JP" altLang="ja-JP" sz="1100">
              <a:solidFill>
                <a:schemeClr val="dk1"/>
              </a:solidFill>
              <a:effectLst/>
              <a:latin typeface="+mn-lt"/>
              <a:ea typeface="+mn-ea"/>
              <a:cs typeface="+mn-cs"/>
            </a:rPr>
            <a:t>円となっており、平成２７年度と比較すると</a:t>
          </a:r>
          <a:r>
            <a:rPr kumimoji="1" lang="en-US" altLang="ja-JP" sz="1100">
              <a:solidFill>
                <a:schemeClr val="dk1"/>
              </a:solidFill>
              <a:effectLst/>
              <a:latin typeface="+mn-lt"/>
              <a:ea typeface="+mn-ea"/>
              <a:cs typeface="+mn-cs"/>
            </a:rPr>
            <a:t>2,074</a:t>
          </a:r>
          <a:r>
            <a:rPr kumimoji="1" lang="ja-JP" altLang="ja-JP" sz="1100">
              <a:solidFill>
                <a:schemeClr val="dk1"/>
              </a:solidFill>
              <a:effectLst/>
              <a:latin typeface="+mn-lt"/>
              <a:ea typeface="+mn-ea"/>
              <a:cs typeface="+mn-cs"/>
            </a:rPr>
            <a:t>円減っており、３．８％の減少である。近年の人件費高騰により今後は緩やかに増加していくことが見込まれる。</a:t>
          </a:r>
          <a:endParaRPr lang="ja-JP" altLang="ja-JP" sz="1400">
            <a:effectLst/>
          </a:endParaRPr>
        </a:p>
        <a:p>
          <a:r>
            <a:rPr kumimoji="1" lang="ja-JP" altLang="ja-JP" sz="1100">
              <a:solidFill>
                <a:schemeClr val="dk1"/>
              </a:solidFill>
              <a:effectLst/>
              <a:latin typeface="+mn-lt"/>
              <a:ea typeface="+mn-ea"/>
              <a:cs typeface="+mn-cs"/>
            </a:rPr>
            <a:t>　また、普通建設事業費が類似団体と比較してほぼ同水準となっているのは、平成２７年度においては、平成２６年２月に大雪被害を受けた被災農業者へのビニールハウス等の再建費用等に係る補助金の交付が増加し、平成２８年度においては、消防本部訓練塔建設工事や小学校トイレ改修工事があったものの、平成２７年度より減少</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ことによるものである。平成２８年度においては住民一人当たり</a:t>
          </a:r>
          <a:r>
            <a:rPr kumimoji="1" lang="en-US" altLang="ja-JP" sz="1100">
              <a:solidFill>
                <a:schemeClr val="dk1"/>
              </a:solidFill>
              <a:effectLst/>
              <a:latin typeface="+mn-lt"/>
              <a:ea typeface="+mn-ea"/>
              <a:cs typeface="+mn-cs"/>
            </a:rPr>
            <a:t>44,262</a:t>
          </a:r>
          <a:r>
            <a:rPr kumimoji="1" lang="ja-JP" altLang="ja-JP" sz="1100">
              <a:solidFill>
                <a:schemeClr val="dk1"/>
              </a:solidFill>
              <a:effectLst/>
              <a:latin typeface="+mn-lt"/>
              <a:ea typeface="+mn-ea"/>
              <a:cs typeface="+mn-cs"/>
            </a:rPr>
            <a:t>円となっており、平成２７年度と比べ</a:t>
          </a:r>
          <a:r>
            <a:rPr kumimoji="1" lang="en-US" altLang="ja-JP" sz="1100">
              <a:solidFill>
                <a:schemeClr val="dk1"/>
              </a:solidFill>
              <a:effectLst/>
              <a:latin typeface="+mn-lt"/>
              <a:ea typeface="+mn-ea"/>
              <a:cs typeface="+mn-cs"/>
            </a:rPr>
            <a:t>24,658</a:t>
          </a:r>
          <a:r>
            <a:rPr kumimoji="1" lang="ja-JP" altLang="ja-JP" sz="1100">
              <a:solidFill>
                <a:schemeClr val="dk1"/>
              </a:solidFill>
              <a:effectLst/>
              <a:latin typeface="+mn-lt"/>
              <a:ea typeface="+mn-ea"/>
              <a:cs typeface="+mn-cs"/>
            </a:rPr>
            <a:t>円減り、３５．８％の減少である。平成２７年度については特殊事情によるものと言えるが、今後においても駅周辺土地区画整理事業、市有施設の改修事業などの事業が予定されているので、事業内容によって上下に推移していくことが見込まれる。</a:t>
          </a:r>
          <a:endParaRPr lang="ja-JP" altLang="ja-JP" sz="1400">
            <a:effectLst/>
          </a:endParaRPr>
        </a:p>
        <a:p>
          <a:r>
            <a:rPr kumimoji="1" lang="ja-JP" altLang="ja-JP" sz="1100">
              <a:solidFill>
                <a:schemeClr val="dk1"/>
              </a:solidFill>
              <a:effectLst/>
              <a:latin typeface="+mn-lt"/>
              <a:ea typeface="+mn-ea"/>
              <a:cs typeface="+mn-cs"/>
            </a:rPr>
            <a:t>　今後も増加が見込まれる費目や年度によって波がある費目等が見込まれるため、中長期的な視点に立った計画的な財政運営を進めていく。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212,046
200,856
139.44
76,403,517
74,097,369
1,972,800
42,171,487
68,897,861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135346</xdr:rowOff>
    </xdr:from>
    <xdr:to>
      <xdr:col>6</xdr:col>
      <xdr:colOff>511175</xdr:colOff>
      <xdr:row>35</xdr:row>
      <xdr:rowOff>128270</xdr:rowOff>
    </xdr:to>
    <xdr:cxnSp macro="">
      <xdr:nvCxnSpPr>
        <xdr:cNvPr id="63" name="直線コネクタ 62"/>
        <xdr:cNvCxnSpPr/>
      </xdr:nvCxnSpPr>
      <xdr:spPr>
        <a:xfrm>
          <a:off x="3797300" y="5964646"/>
          <a:ext cx="8382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135346</xdr:rowOff>
    </xdr:from>
    <xdr:to>
      <xdr:col>5</xdr:col>
      <xdr:colOff>358775</xdr:colOff>
      <xdr:row>34</xdr:row>
      <xdr:rowOff>169092</xdr:rowOff>
    </xdr:to>
    <xdr:cxnSp macro="">
      <xdr:nvCxnSpPr>
        <xdr:cNvPr id="66" name="直線コネクタ 65"/>
        <xdr:cNvCxnSpPr/>
      </xdr:nvCxnSpPr>
      <xdr:spPr>
        <a:xfrm flipV="1">
          <a:off x="2908300" y="5964646"/>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89626</xdr:rowOff>
    </xdr:from>
    <xdr:to>
      <xdr:col>4</xdr:col>
      <xdr:colOff>155575</xdr:colOff>
      <xdr:row>34</xdr:row>
      <xdr:rowOff>169092</xdr:rowOff>
    </xdr:to>
    <xdr:cxnSp macro="">
      <xdr:nvCxnSpPr>
        <xdr:cNvPr id="69" name="直線コネクタ 68"/>
        <xdr:cNvCxnSpPr/>
      </xdr:nvCxnSpPr>
      <xdr:spPr>
        <a:xfrm>
          <a:off x="2019300" y="5918926"/>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89626</xdr:rowOff>
    </xdr:from>
    <xdr:to>
      <xdr:col>2</xdr:col>
      <xdr:colOff>638175</xdr:colOff>
      <xdr:row>34</xdr:row>
      <xdr:rowOff>127726</xdr:rowOff>
    </xdr:to>
    <xdr:cxnSp macro="">
      <xdr:nvCxnSpPr>
        <xdr:cNvPr id="72" name="直線コネクタ 71"/>
        <xdr:cNvCxnSpPr/>
      </xdr:nvCxnSpPr>
      <xdr:spPr>
        <a:xfrm flipV="1">
          <a:off x="1130300" y="591892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77470</xdr:rowOff>
    </xdr:from>
    <xdr:to>
      <xdr:col>6</xdr:col>
      <xdr:colOff>561975</xdr:colOff>
      <xdr:row>36</xdr:row>
      <xdr:rowOff>7620</xdr:rowOff>
    </xdr:to>
    <xdr:sp macro="" textlink="">
      <xdr:nvSpPr>
        <xdr:cNvPr id="82" name="円/楕円 81"/>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100347</xdr:rowOff>
    </xdr:from>
    <xdr:ext cx="469744" cy="259045"/>
    <xdr:sp macro="" textlink="">
      <xdr:nvSpPr>
        <xdr:cNvPr id="83" name="議会費該当値テキスト"/>
        <xdr:cNvSpPr txBox="1"/>
      </xdr:nvSpPr>
      <xdr:spPr>
        <a:xfrm>
          <a:off x="4686300"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84546</xdr:rowOff>
    </xdr:from>
    <xdr:to>
      <xdr:col>5</xdr:col>
      <xdr:colOff>409575</xdr:colOff>
      <xdr:row>35</xdr:row>
      <xdr:rowOff>14696</xdr:rowOff>
    </xdr:to>
    <xdr:sp macro="" textlink="">
      <xdr:nvSpPr>
        <xdr:cNvPr id="84" name="円/楕円 83"/>
        <xdr:cNvSpPr/>
      </xdr:nvSpPr>
      <xdr:spPr>
        <a:xfrm>
          <a:off x="3746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31223</xdr:rowOff>
    </xdr:from>
    <xdr:ext cx="469744" cy="259045"/>
    <xdr:sp macro="" textlink="">
      <xdr:nvSpPr>
        <xdr:cNvPr id="85" name="テキスト ボックス 84"/>
        <xdr:cNvSpPr txBox="1"/>
      </xdr:nvSpPr>
      <xdr:spPr>
        <a:xfrm>
          <a:off x="3562427" y="5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118292</xdr:rowOff>
    </xdr:from>
    <xdr:to>
      <xdr:col>4</xdr:col>
      <xdr:colOff>206375</xdr:colOff>
      <xdr:row>35</xdr:row>
      <xdr:rowOff>48442</xdr:rowOff>
    </xdr:to>
    <xdr:sp macro="" textlink="">
      <xdr:nvSpPr>
        <xdr:cNvPr id="86" name="円/楕円 85"/>
        <xdr:cNvSpPr/>
      </xdr:nvSpPr>
      <xdr:spPr>
        <a:xfrm>
          <a:off x="2857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64969</xdr:rowOff>
    </xdr:from>
    <xdr:ext cx="469744" cy="259045"/>
    <xdr:sp macro="" textlink="">
      <xdr:nvSpPr>
        <xdr:cNvPr id="87" name="テキスト ボックス 86"/>
        <xdr:cNvSpPr txBox="1"/>
      </xdr:nvSpPr>
      <xdr:spPr>
        <a:xfrm>
          <a:off x="2673427"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38826</xdr:rowOff>
    </xdr:from>
    <xdr:to>
      <xdr:col>3</xdr:col>
      <xdr:colOff>3175</xdr:colOff>
      <xdr:row>34</xdr:row>
      <xdr:rowOff>140426</xdr:rowOff>
    </xdr:to>
    <xdr:sp macro="" textlink="">
      <xdr:nvSpPr>
        <xdr:cNvPr id="88" name="円/楕円 87"/>
        <xdr:cNvSpPr/>
      </xdr:nvSpPr>
      <xdr:spPr>
        <a:xfrm>
          <a:off x="1968500" y="58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156953</xdr:rowOff>
    </xdr:from>
    <xdr:ext cx="469744" cy="259045"/>
    <xdr:sp macro="" textlink="">
      <xdr:nvSpPr>
        <xdr:cNvPr id="89" name="テキスト ボックス 88"/>
        <xdr:cNvSpPr txBox="1"/>
      </xdr:nvSpPr>
      <xdr:spPr>
        <a:xfrm>
          <a:off x="1784427" y="56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76926</xdr:rowOff>
    </xdr:from>
    <xdr:to>
      <xdr:col>1</xdr:col>
      <xdr:colOff>485775</xdr:colOff>
      <xdr:row>35</xdr:row>
      <xdr:rowOff>7076</xdr:rowOff>
    </xdr:to>
    <xdr:sp macro="" textlink="">
      <xdr:nvSpPr>
        <xdr:cNvPr id="90" name="円/楕円 89"/>
        <xdr:cNvSpPr/>
      </xdr:nvSpPr>
      <xdr:spPr>
        <a:xfrm>
          <a:off x="1079500" y="5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23603</xdr:rowOff>
    </xdr:from>
    <xdr:ext cx="469744" cy="259045"/>
    <xdr:sp macro="" textlink="">
      <xdr:nvSpPr>
        <xdr:cNvPr id="91" name="テキスト ボックス 90"/>
        <xdr:cNvSpPr txBox="1"/>
      </xdr:nvSpPr>
      <xdr:spPr>
        <a:xfrm>
          <a:off x="895427" y="568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4239</xdr:rowOff>
    </xdr:from>
    <xdr:to>
      <xdr:col>6</xdr:col>
      <xdr:colOff>511175</xdr:colOff>
      <xdr:row>57</xdr:row>
      <xdr:rowOff>28470</xdr:rowOff>
    </xdr:to>
    <xdr:cxnSp macro="">
      <xdr:nvCxnSpPr>
        <xdr:cNvPr id="123" name="直線コネクタ 122"/>
        <xdr:cNvCxnSpPr/>
      </xdr:nvCxnSpPr>
      <xdr:spPr>
        <a:xfrm flipV="1">
          <a:off x="3797300" y="9776889"/>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114913</xdr:rowOff>
    </xdr:from>
    <xdr:to>
      <xdr:col>5</xdr:col>
      <xdr:colOff>358775</xdr:colOff>
      <xdr:row>57</xdr:row>
      <xdr:rowOff>28470</xdr:rowOff>
    </xdr:to>
    <xdr:cxnSp macro="">
      <xdr:nvCxnSpPr>
        <xdr:cNvPr id="126" name="直線コネクタ 125"/>
        <xdr:cNvCxnSpPr/>
      </xdr:nvCxnSpPr>
      <xdr:spPr>
        <a:xfrm>
          <a:off x="2908300" y="9716113"/>
          <a:ext cx="889000" cy="8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114913</xdr:rowOff>
    </xdr:from>
    <xdr:to>
      <xdr:col>4</xdr:col>
      <xdr:colOff>155575</xdr:colOff>
      <xdr:row>56</xdr:row>
      <xdr:rowOff>135193</xdr:rowOff>
    </xdr:to>
    <xdr:cxnSp macro="">
      <xdr:nvCxnSpPr>
        <xdr:cNvPr id="129" name="直線コネクタ 128"/>
        <xdr:cNvCxnSpPr/>
      </xdr:nvCxnSpPr>
      <xdr:spPr>
        <a:xfrm flipV="1">
          <a:off x="2019300" y="9716113"/>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61290</xdr:rowOff>
    </xdr:from>
    <xdr:to>
      <xdr:col>2</xdr:col>
      <xdr:colOff>638175</xdr:colOff>
      <xdr:row>56</xdr:row>
      <xdr:rowOff>135193</xdr:rowOff>
    </xdr:to>
    <xdr:cxnSp macro="">
      <xdr:nvCxnSpPr>
        <xdr:cNvPr id="132" name="直線コネクタ 131"/>
        <xdr:cNvCxnSpPr/>
      </xdr:nvCxnSpPr>
      <xdr:spPr>
        <a:xfrm>
          <a:off x="1130300" y="9662490"/>
          <a:ext cx="889000" cy="7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124889</xdr:rowOff>
    </xdr:from>
    <xdr:to>
      <xdr:col>6</xdr:col>
      <xdr:colOff>561975</xdr:colOff>
      <xdr:row>57</xdr:row>
      <xdr:rowOff>55039</xdr:rowOff>
    </xdr:to>
    <xdr:sp macro="" textlink="">
      <xdr:nvSpPr>
        <xdr:cNvPr id="142" name="円/楕円 141"/>
        <xdr:cNvSpPr/>
      </xdr:nvSpPr>
      <xdr:spPr>
        <a:xfrm>
          <a:off x="4584700" y="97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103316</xdr:rowOff>
    </xdr:from>
    <xdr:ext cx="534377" cy="259045"/>
    <xdr:sp macro="" textlink="">
      <xdr:nvSpPr>
        <xdr:cNvPr id="143" name="総務費該当値テキスト"/>
        <xdr:cNvSpPr txBox="1"/>
      </xdr:nvSpPr>
      <xdr:spPr>
        <a:xfrm>
          <a:off x="4686300" y="970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33,398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149120</xdr:rowOff>
    </xdr:from>
    <xdr:to>
      <xdr:col>5</xdr:col>
      <xdr:colOff>409575</xdr:colOff>
      <xdr:row>57</xdr:row>
      <xdr:rowOff>79270</xdr:rowOff>
    </xdr:to>
    <xdr:sp macro="" textlink="">
      <xdr:nvSpPr>
        <xdr:cNvPr id="144" name="円/楕円 143"/>
        <xdr:cNvSpPr/>
      </xdr:nvSpPr>
      <xdr:spPr>
        <a:xfrm>
          <a:off x="3746500" y="97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70397</xdr:rowOff>
    </xdr:from>
    <xdr:ext cx="534377" cy="259045"/>
    <xdr:sp macro="" textlink="">
      <xdr:nvSpPr>
        <xdr:cNvPr id="145" name="テキスト ボックス 144"/>
        <xdr:cNvSpPr txBox="1"/>
      </xdr:nvSpPr>
      <xdr:spPr>
        <a:xfrm>
          <a:off x="3530111" y="98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64113</xdr:rowOff>
    </xdr:from>
    <xdr:to>
      <xdr:col>4</xdr:col>
      <xdr:colOff>206375</xdr:colOff>
      <xdr:row>56</xdr:row>
      <xdr:rowOff>165713</xdr:rowOff>
    </xdr:to>
    <xdr:sp macro="" textlink="">
      <xdr:nvSpPr>
        <xdr:cNvPr id="146" name="円/楕円 145"/>
        <xdr:cNvSpPr/>
      </xdr:nvSpPr>
      <xdr:spPr>
        <a:xfrm>
          <a:off x="2857500" y="96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156840</xdr:rowOff>
    </xdr:from>
    <xdr:ext cx="534377" cy="259045"/>
    <xdr:sp macro="" textlink="">
      <xdr:nvSpPr>
        <xdr:cNvPr id="147" name="テキスト ボックス 146"/>
        <xdr:cNvSpPr txBox="1"/>
      </xdr:nvSpPr>
      <xdr:spPr>
        <a:xfrm>
          <a:off x="2641111" y="97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84393</xdr:rowOff>
    </xdr:from>
    <xdr:to>
      <xdr:col>3</xdr:col>
      <xdr:colOff>3175</xdr:colOff>
      <xdr:row>57</xdr:row>
      <xdr:rowOff>14543</xdr:rowOff>
    </xdr:to>
    <xdr:sp macro="" textlink="">
      <xdr:nvSpPr>
        <xdr:cNvPr id="148" name="円/楕円 147"/>
        <xdr:cNvSpPr/>
      </xdr:nvSpPr>
      <xdr:spPr>
        <a:xfrm>
          <a:off x="1968500" y="96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5670</xdr:rowOff>
    </xdr:from>
    <xdr:ext cx="534377" cy="259045"/>
    <xdr:sp macro="" textlink="">
      <xdr:nvSpPr>
        <xdr:cNvPr id="149" name="テキスト ボックス 148"/>
        <xdr:cNvSpPr txBox="1"/>
      </xdr:nvSpPr>
      <xdr:spPr>
        <a:xfrm>
          <a:off x="1752111" y="97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10490</xdr:rowOff>
    </xdr:from>
    <xdr:to>
      <xdr:col>1</xdr:col>
      <xdr:colOff>485775</xdr:colOff>
      <xdr:row>56</xdr:row>
      <xdr:rowOff>112090</xdr:rowOff>
    </xdr:to>
    <xdr:sp macro="" textlink="">
      <xdr:nvSpPr>
        <xdr:cNvPr id="150" name="円/楕円 149"/>
        <xdr:cNvSpPr/>
      </xdr:nvSpPr>
      <xdr:spPr>
        <a:xfrm>
          <a:off x="1079500" y="96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103217</xdr:rowOff>
    </xdr:from>
    <xdr:ext cx="534377" cy="259045"/>
    <xdr:sp macro="" textlink="">
      <xdr:nvSpPr>
        <xdr:cNvPr id="151" name="テキスト ボックス 150"/>
        <xdr:cNvSpPr txBox="1"/>
      </xdr:nvSpPr>
      <xdr:spPr>
        <a:xfrm>
          <a:off x="863111" y="97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45613</xdr:rowOff>
    </xdr:from>
    <xdr:to>
      <xdr:col>6</xdr:col>
      <xdr:colOff>511175</xdr:colOff>
      <xdr:row>77</xdr:row>
      <xdr:rowOff>136137</xdr:rowOff>
    </xdr:to>
    <xdr:cxnSp macro="">
      <xdr:nvCxnSpPr>
        <xdr:cNvPr id="181" name="直線コネクタ 180"/>
        <xdr:cNvCxnSpPr/>
      </xdr:nvCxnSpPr>
      <xdr:spPr>
        <a:xfrm flipV="1">
          <a:off x="3797300" y="13247263"/>
          <a:ext cx="838200" cy="9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89717</xdr:rowOff>
    </xdr:from>
    <xdr:ext cx="599010" cy="259045"/>
    <xdr:sp macro="" textlink="">
      <xdr:nvSpPr>
        <xdr:cNvPr id="182" name="民生費平均値テキスト"/>
        <xdr:cNvSpPr txBox="1"/>
      </xdr:nvSpPr>
      <xdr:spPr>
        <a:xfrm>
          <a:off x="4686300" y="12948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136137</xdr:rowOff>
    </xdr:from>
    <xdr:to>
      <xdr:col>5</xdr:col>
      <xdr:colOff>358775</xdr:colOff>
      <xdr:row>77</xdr:row>
      <xdr:rowOff>164122</xdr:rowOff>
    </xdr:to>
    <xdr:cxnSp macro="">
      <xdr:nvCxnSpPr>
        <xdr:cNvPr id="184" name="直線コネクタ 183"/>
        <xdr:cNvCxnSpPr/>
      </xdr:nvCxnSpPr>
      <xdr:spPr>
        <a:xfrm flipV="1">
          <a:off x="2908300" y="13337787"/>
          <a:ext cx="8890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85279</xdr:rowOff>
    </xdr:from>
    <xdr:ext cx="599010" cy="259045"/>
    <xdr:sp macro="" textlink="">
      <xdr:nvSpPr>
        <xdr:cNvPr id="186" name="テキスト ボックス 185"/>
        <xdr:cNvSpPr txBox="1"/>
      </xdr:nvSpPr>
      <xdr:spPr>
        <a:xfrm>
          <a:off x="3497794"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164122</xdr:rowOff>
    </xdr:from>
    <xdr:to>
      <xdr:col>4</xdr:col>
      <xdr:colOff>155575</xdr:colOff>
      <xdr:row>79</xdr:row>
      <xdr:rowOff>28505</xdr:rowOff>
    </xdr:to>
    <xdr:cxnSp macro="">
      <xdr:nvCxnSpPr>
        <xdr:cNvPr id="187" name="直線コネクタ 186"/>
        <xdr:cNvCxnSpPr/>
      </xdr:nvCxnSpPr>
      <xdr:spPr>
        <a:xfrm flipV="1">
          <a:off x="2019300" y="13365772"/>
          <a:ext cx="889000" cy="20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4602</xdr:rowOff>
    </xdr:from>
    <xdr:ext cx="599010" cy="259045"/>
    <xdr:sp macro="" textlink="">
      <xdr:nvSpPr>
        <xdr:cNvPr id="189" name="テキスト ボックス 188"/>
        <xdr:cNvSpPr txBox="1"/>
      </xdr:nvSpPr>
      <xdr:spPr>
        <a:xfrm>
          <a:off x="2608794"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28505</xdr:rowOff>
    </xdr:from>
    <xdr:to>
      <xdr:col>2</xdr:col>
      <xdr:colOff>638175</xdr:colOff>
      <xdr:row>79</xdr:row>
      <xdr:rowOff>122422</xdr:rowOff>
    </xdr:to>
    <xdr:cxnSp macro="">
      <xdr:nvCxnSpPr>
        <xdr:cNvPr id="190" name="直線コネクタ 189"/>
        <xdr:cNvCxnSpPr/>
      </xdr:nvCxnSpPr>
      <xdr:spPr>
        <a:xfrm flipV="1">
          <a:off x="1130300" y="13573055"/>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4678</xdr:rowOff>
    </xdr:from>
    <xdr:ext cx="599010" cy="259045"/>
    <xdr:sp macro="" textlink="">
      <xdr:nvSpPr>
        <xdr:cNvPr id="192" name="テキスト ボックス 191"/>
        <xdr:cNvSpPr txBox="1"/>
      </xdr:nvSpPr>
      <xdr:spPr>
        <a:xfrm>
          <a:off x="1719794"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63543</xdr:rowOff>
    </xdr:from>
    <xdr:ext cx="599010" cy="259045"/>
    <xdr:sp macro="" textlink="">
      <xdr:nvSpPr>
        <xdr:cNvPr id="194" name="テキスト ボックス 193"/>
        <xdr:cNvSpPr txBox="1"/>
      </xdr:nvSpPr>
      <xdr:spPr>
        <a:xfrm>
          <a:off x="830794" y="1326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166263</xdr:rowOff>
    </xdr:from>
    <xdr:to>
      <xdr:col>6</xdr:col>
      <xdr:colOff>561975</xdr:colOff>
      <xdr:row>77</xdr:row>
      <xdr:rowOff>96413</xdr:rowOff>
    </xdr:to>
    <xdr:sp macro="" textlink="">
      <xdr:nvSpPr>
        <xdr:cNvPr id="200" name="円/楕円 199"/>
        <xdr:cNvSpPr/>
      </xdr:nvSpPr>
      <xdr:spPr>
        <a:xfrm>
          <a:off x="4584700" y="13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144690</xdr:rowOff>
    </xdr:from>
    <xdr:ext cx="599010" cy="259045"/>
    <xdr:sp macro="" textlink="">
      <xdr:nvSpPr>
        <xdr:cNvPr id="201" name="民生費該当値テキスト"/>
        <xdr:cNvSpPr txBox="1"/>
      </xdr:nvSpPr>
      <xdr:spPr>
        <a:xfrm>
          <a:off x="4686300" y="1317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137,939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85337</xdr:rowOff>
    </xdr:from>
    <xdr:to>
      <xdr:col>5</xdr:col>
      <xdr:colOff>409575</xdr:colOff>
      <xdr:row>78</xdr:row>
      <xdr:rowOff>15487</xdr:rowOff>
    </xdr:to>
    <xdr:sp macro="" textlink="">
      <xdr:nvSpPr>
        <xdr:cNvPr id="202" name="円/楕円 201"/>
        <xdr:cNvSpPr/>
      </xdr:nvSpPr>
      <xdr:spPr>
        <a:xfrm>
          <a:off x="3746500" y="1328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6614</xdr:rowOff>
    </xdr:from>
    <xdr:ext cx="599010" cy="259045"/>
    <xdr:sp macro="" textlink="">
      <xdr:nvSpPr>
        <xdr:cNvPr id="203" name="テキスト ボックス 202"/>
        <xdr:cNvSpPr txBox="1"/>
      </xdr:nvSpPr>
      <xdr:spPr>
        <a:xfrm>
          <a:off x="3497794" y="1337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113322</xdr:rowOff>
    </xdr:from>
    <xdr:to>
      <xdr:col>4</xdr:col>
      <xdr:colOff>206375</xdr:colOff>
      <xdr:row>78</xdr:row>
      <xdr:rowOff>43472</xdr:rowOff>
    </xdr:to>
    <xdr:sp macro="" textlink="">
      <xdr:nvSpPr>
        <xdr:cNvPr id="204" name="円/楕円 203"/>
        <xdr:cNvSpPr/>
      </xdr:nvSpPr>
      <xdr:spPr>
        <a:xfrm>
          <a:off x="2857500" y="13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34599</xdr:rowOff>
    </xdr:from>
    <xdr:ext cx="599010" cy="259045"/>
    <xdr:sp macro="" textlink="">
      <xdr:nvSpPr>
        <xdr:cNvPr id="205" name="テキスト ボックス 204"/>
        <xdr:cNvSpPr txBox="1"/>
      </xdr:nvSpPr>
      <xdr:spPr>
        <a:xfrm>
          <a:off x="2608794" y="1340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149155</xdr:rowOff>
    </xdr:from>
    <xdr:to>
      <xdr:col>3</xdr:col>
      <xdr:colOff>3175</xdr:colOff>
      <xdr:row>79</xdr:row>
      <xdr:rowOff>79305</xdr:rowOff>
    </xdr:to>
    <xdr:sp macro="" textlink="">
      <xdr:nvSpPr>
        <xdr:cNvPr id="206" name="円/楕円 205"/>
        <xdr:cNvSpPr/>
      </xdr:nvSpPr>
      <xdr:spPr>
        <a:xfrm>
          <a:off x="1968500" y="135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70432</xdr:rowOff>
    </xdr:from>
    <xdr:ext cx="599010" cy="259045"/>
    <xdr:sp macro="" textlink="">
      <xdr:nvSpPr>
        <xdr:cNvPr id="207" name="テキスト ボックス 206"/>
        <xdr:cNvSpPr txBox="1"/>
      </xdr:nvSpPr>
      <xdr:spPr>
        <a:xfrm>
          <a:off x="1719794" y="1361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71622</xdr:rowOff>
    </xdr:from>
    <xdr:to>
      <xdr:col>1</xdr:col>
      <xdr:colOff>485775</xdr:colOff>
      <xdr:row>80</xdr:row>
      <xdr:rowOff>1772</xdr:rowOff>
    </xdr:to>
    <xdr:sp macro="" textlink="">
      <xdr:nvSpPr>
        <xdr:cNvPr id="208" name="円/楕円 207"/>
        <xdr:cNvSpPr/>
      </xdr:nvSpPr>
      <xdr:spPr>
        <a:xfrm>
          <a:off x="1079500" y="136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164349</xdr:rowOff>
    </xdr:from>
    <xdr:ext cx="599010" cy="259045"/>
    <xdr:sp macro="" textlink="">
      <xdr:nvSpPr>
        <xdr:cNvPr id="209" name="テキスト ボックス 208"/>
        <xdr:cNvSpPr txBox="1"/>
      </xdr:nvSpPr>
      <xdr:spPr>
        <a:xfrm>
          <a:off x="830794" y="1370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4871</xdr:rowOff>
    </xdr:from>
    <xdr:to>
      <xdr:col>6</xdr:col>
      <xdr:colOff>511175</xdr:colOff>
      <xdr:row>97</xdr:row>
      <xdr:rowOff>13238</xdr:rowOff>
    </xdr:to>
    <xdr:cxnSp macro="">
      <xdr:nvCxnSpPr>
        <xdr:cNvPr id="237" name="直線コネクタ 236"/>
        <xdr:cNvCxnSpPr/>
      </xdr:nvCxnSpPr>
      <xdr:spPr>
        <a:xfrm>
          <a:off x="3797300" y="16635521"/>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38"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4871</xdr:rowOff>
    </xdr:from>
    <xdr:to>
      <xdr:col>5</xdr:col>
      <xdr:colOff>358775</xdr:colOff>
      <xdr:row>97</xdr:row>
      <xdr:rowOff>139060</xdr:rowOff>
    </xdr:to>
    <xdr:cxnSp macro="">
      <xdr:nvCxnSpPr>
        <xdr:cNvPr id="240" name="直線コネクタ 239"/>
        <xdr:cNvCxnSpPr/>
      </xdr:nvCxnSpPr>
      <xdr:spPr>
        <a:xfrm flipV="1">
          <a:off x="2908300" y="16635521"/>
          <a:ext cx="889000" cy="1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2" name="テキスト ボックス 241"/>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139060</xdr:rowOff>
    </xdr:from>
    <xdr:to>
      <xdr:col>4</xdr:col>
      <xdr:colOff>155575</xdr:colOff>
      <xdr:row>98</xdr:row>
      <xdr:rowOff>22977</xdr:rowOff>
    </xdr:to>
    <xdr:cxnSp macro="">
      <xdr:nvCxnSpPr>
        <xdr:cNvPr id="243" name="直線コネクタ 242"/>
        <xdr:cNvCxnSpPr/>
      </xdr:nvCxnSpPr>
      <xdr:spPr>
        <a:xfrm flipV="1">
          <a:off x="2019300" y="16769710"/>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5" name="テキスト ボックス 244"/>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22977</xdr:rowOff>
    </xdr:from>
    <xdr:to>
      <xdr:col>2</xdr:col>
      <xdr:colOff>638175</xdr:colOff>
      <xdr:row>98</xdr:row>
      <xdr:rowOff>37264</xdr:rowOff>
    </xdr:to>
    <xdr:cxnSp macro="">
      <xdr:nvCxnSpPr>
        <xdr:cNvPr id="246" name="直線コネクタ 245"/>
        <xdr:cNvCxnSpPr/>
      </xdr:nvCxnSpPr>
      <xdr:spPr>
        <a:xfrm flipV="1">
          <a:off x="1130300" y="16825077"/>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48" name="テキスト ボックス 247"/>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0" name="テキスト ボックス 249"/>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133888</xdr:rowOff>
    </xdr:from>
    <xdr:to>
      <xdr:col>6</xdr:col>
      <xdr:colOff>561975</xdr:colOff>
      <xdr:row>97</xdr:row>
      <xdr:rowOff>64038</xdr:rowOff>
    </xdr:to>
    <xdr:sp macro="" textlink="">
      <xdr:nvSpPr>
        <xdr:cNvPr id="256" name="円/楕円 255"/>
        <xdr:cNvSpPr/>
      </xdr:nvSpPr>
      <xdr:spPr>
        <a:xfrm>
          <a:off x="4584700" y="165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156765</xdr:rowOff>
    </xdr:from>
    <xdr:ext cx="534377" cy="259045"/>
    <xdr:sp macro="" textlink="">
      <xdr:nvSpPr>
        <xdr:cNvPr id="257" name="衛生費該当値テキスト"/>
        <xdr:cNvSpPr txBox="1"/>
      </xdr:nvSpPr>
      <xdr:spPr>
        <a:xfrm>
          <a:off x="4686300" y="164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125521</xdr:rowOff>
    </xdr:from>
    <xdr:to>
      <xdr:col>5</xdr:col>
      <xdr:colOff>409575</xdr:colOff>
      <xdr:row>97</xdr:row>
      <xdr:rowOff>55671</xdr:rowOff>
    </xdr:to>
    <xdr:sp macro="" textlink="">
      <xdr:nvSpPr>
        <xdr:cNvPr id="258" name="円/楕円 257"/>
        <xdr:cNvSpPr/>
      </xdr:nvSpPr>
      <xdr:spPr>
        <a:xfrm>
          <a:off x="3746500" y="165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72198</xdr:rowOff>
    </xdr:from>
    <xdr:ext cx="534377" cy="259045"/>
    <xdr:sp macro="" textlink="">
      <xdr:nvSpPr>
        <xdr:cNvPr id="259" name="テキスト ボックス 258"/>
        <xdr:cNvSpPr txBox="1"/>
      </xdr:nvSpPr>
      <xdr:spPr>
        <a:xfrm>
          <a:off x="3530111" y="163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88260</xdr:rowOff>
    </xdr:from>
    <xdr:to>
      <xdr:col>4</xdr:col>
      <xdr:colOff>206375</xdr:colOff>
      <xdr:row>98</xdr:row>
      <xdr:rowOff>18410</xdr:rowOff>
    </xdr:to>
    <xdr:sp macro="" textlink="">
      <xdr:nvSpPr>
        <xdr:cNvPr id="260" name="円/楕円 259"/>
        <xdr:cNvSpPr/>
      </xdr:nvSpPr>
      <xdr:spPr>
        <a:xfrm>
          <a:off x="2857500" y="167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9537</xdr:rowOff>
    </xdr:from>
    <xdr:ext cx="534377" cy="259045"/>
    <xdr:sp macro="" textlink="">
      <xdr:nvSpPr>
        <xdr:cNvPr id="261" name="テキスト ボックス 260"/>
        <xdr:cNvSpPr txBox="1"/>
      </xdr:nvSpPr>
      <xdr:spPr>
        <a:xfrm>
          <a:off x="2641111" y="168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143627</xdr:rowOff>
    </xdr:from>
    <xdr:to>
      <xdr:col>3</xdr:col>
      <xdr:colOff>3175</xdr:colOff>
      <xdr:row>98</xdr:row>
      <xdr:rowOff>73777</xdr:rowOff>
    </xdr:to>
    <xdr:sp macro="" textlink="">
      <xdr:nvSpPr>
        <xdr:cNvPr id="262" name="円/楕円 261"/>
        <xdr:cNvSpPr/>
      </xdr:nvSpPr>
      <xdr:spPr>
        <a:xfrm>
          <a:off x="1968500" y="167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64904</xdr:rowOff>
    </xdr:from>
    <xdr:ext cx="534377" cy="259045"/>
    <xdr:sp macro="" textlink="">
      <xdr:nvSpPr>
        <xdr:cNvPr id="263" name="テキスト ボックス 262"/>
        <xdr:cNvSpPr txBox="1"/>
      </xdr:nvSpPr>
      <xdr:spPr>
        <a:xfrm>
          <a:off x="1752111" y="168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157914</xdr:rowOff>
    </xdr:from>
    <xdr:to>
      <xdr:col>1</xdr:col>
      <xdr:colOff>485775</xdr:colOff>
      <xdr:row>98</xdr:row>
      <xdr:rowOff>88064</xdr:rowOff>
    </xdr:to>
    <xdr:sp macro="" textlink="">
      <xdr:nvSpPr>
        <xdr:cNvPr id="264" name="円/楕円 263"/>
        <xdr:cNvSpPr/>
      </xdr:nvSpPr>
      <xdr:spPr>
        <a:xfrm>
          <a:off x="1079500" y="167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79191</xdr:rowOff>
    </xdr:from>
    <xdr:ext cx="534377" cy="259045"/>
    <xdr:sp macro="" textlink="">
      <xdr:nvSpPr>
        <xdr:cNvPr id="265" name="テキスト ボックス 264"/>
        <xdr:cNvSpPr txBox="1"/>
      </xdr:nvSpPr>
      <xdr:spPr>
        <a:xfrm>
          <a:off x="863111" y="168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96647</xdr:rowOff>
    </xdr:from>
    <xdr:to>
      <xdr:col>15</xdr:col>
      <xdr:colOff>180975</xdr:colOff>
      <xdr:row>37</xdr:row>
      <xdr:rowOff>119888</xdr:rowOff>
    </xdr:to>
    <xdr:cxnSp macro="">
      <xdr:nvCxnSpPr>
        <xdr:cNvPr id="294" name="直線コネクタ 293"/>
        <xdr:cNvCxnSpPr/>
      </xdr:nvCxnSpPr>
      <xdr:spPr>
        <a:xfrm>
          <a:off x="9639300" y="6268847"/>
          <a:ext cx="8382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106380</xdr:rowOff>
    </xdr:from>
    <xdr:ext cx="469744" cy="259045"/>
    <xdr:sp macro="" textlink="">
      <xdr:nvSpPr>
        <xdr:cNvPr id="295" name="労働費平均値テキスト"/>
        <xdr:cNvSpPr txBox="1"/>
      </xdr:nvSpPr>
      <xdr:spPr>
        <a:xfrm>
          <a:off x="10528300" y="645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96647</xdr:rowOff>
    </xdr:from>
    <xdr:to>
      <xdr:col>14</xdr:col>
      <xdr:colOff>28575</xdr:colOff>
      <xdr:row>37</xdr:row>
      <xdr:rowOff>105601</xdr:rowOff>
    </xdr:to>
    <xdr:cxnSp macro="">
      <xdr:nvCxnSpPr>
        <xdr:cNvPr id="297" name="直線コネクタ 296"/>
        <xdr:cNvCxnSpPr/>
      </xdr:nvCxnSpPr>
      <xdr:spPr>
        <a:xfrm flipV="1">
          <a:off x="8750300" y="6268847"/>
          <a:ext cx="889000" cy="18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168673</xdr:rowOff>
    </xdr:from>
    <xdr:ext cx="469744" cy="259045"/>
    <xdr:sp macro="" textlink="">
      <xdr:nvSpPr>
        <xdr:cNvPr id="299" name="テキスト ボックス 298"/>
        <xdr:cNvSpPr txBox="1"/>
      </xdr:nvSpPr>
      <xdr:spPr>
        <a:xfrm>
          <a:off x="9404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55499</xdr:rowOff>
    </xdr:from>
    <xdr:to>
      <xdr:col>12</xdr:col>
      <xdr:colOff>511175</xdr:colOff>
      <xdr:row>37</xdr:row>
      <xdr:rowOff>105601</xdr:rowOff>
    </xdr:to>
    <xdr:cxnSp macro="">
      <xdr:nvCxnSpPr>
        <xdr:cNvPr id="300" name="直線コネクタ 299"/>
        <xdr:cNvCxnSpPr/>
      </xdr:nvCxnSpPr>
      <xdr:spPr>
        <a:xfrm>
          <a:off x="7861300" y="6399149"/>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2" name="テキスト ボックス 301"/>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141415</xdr:rowOff>
    </xdr:from>
    <xdr:to>
      <xdr:col>11</xdr:col>
      <xdr:colOff>307975</xdr:colOff>
      <xdr:row>37</xdr:row>
      <xdr:rowOff>55499</xdr:rowOff>
    </xdr:to>
    <xdr:cxnSp macro="">
      <xdr:nvCxnSpPr>
        <xdr:cNvPr id="303" name="直線コネクタ 302"/>
        <xdr:cNvCxnSpPr/>
      </xdr:nvCxnSpPr>
      <xdr:spPr>
        <a:xfrm>
          <a:off x="6972300" y="6142165"/>
          <a:ext cx="8890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109047</xdr:rowOff>
    </xdr:from>
    <xdr:ext cx="469744" cy="259045"/>
    <xdr:sp macro="" textlink="">
      <xdr:nvSpPr>
        <xdr:cNvPr id="305" name="テキスト ボックス 304"/>
        <xdr:cNvSpPr txBox="1"/>
      </xdr:nvSpPr>
      <xdr:spPr>
        <a:xfrm>
          <a:off x="7626427"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38752</xdr:rowOff>
    </xdr:from>
    <xdr:ext cx="469744" cy="259045"/>
    <xdr:sp macro="" textlink="">
      <xdr:nvSpPr>
        <xdr:cNvPr id="307" name="テキスト ボックス 306"/>
        <xdr:cNvSpPr txBox="1"/>
      </xdr:nvSpPr>
      <xdr:spPr>
        <a:xfrm>
          <a:off x="6737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69088</xdr:rowOff>
    </xdr:from>
    <xdr:to>
      <xdr:col>15</xdr:col>
      <xdr:colOff>231775</xdr:colOff>
      <xdr:row>37</xdr:row>
      <xdr:rowOff>170688</xdr:rowOff>
    </xdr:to>
    <xdr:sp macro="" textlink="">
      <xdr:nvSpPr>
        <xdr:cNvPr id="313" name="円/楕円 312"/>
        <xdr:cNvSpPr/>
      </xdr:nvSpPr>
      <xdr:spPr>
        <a:xfrm>
          <a:off x="104267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91965</xdr:rowOff>
    </xdr:from>
    <xdr:ext cx="469744" cy="259045"/>
    <xdr:sp macro="" textlink="">
      <xdr:nvSpPr>
        <xdr:cNvPr id="314" name="労働費該当値テキスト"/>
        <xdr:cNvSpPr txBox="1"/>
      </xdr:nvSpPr>
      <xdr:spPr>
        <a:xfrm>
          <a:off x="10528300" y="62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45847</xdr:rowOff>
    </xdr:from>
    <xdr:to>
      <xdr:col>14</xdr:col>
      <xdr:colOff>79375</xdr:colOff>
      <xdr:row>36</xdr:row>
      <xdr:rowOff>147447</xdr:rowOff>
    </xdr:to>
    <xdr:sp macro="" textlink="">
      <xdr:nvSpPr>
        <xdr:cNvPr id="315" name="円/楕円 314"/>
        <xdr:cNvSpPr/>
      </xdr:nvSpPr>
      <xdr:spPr>
        <a:xfrm>
          <a:off x="9588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163974</xdr:rowOff>
    </xdr:from>
    <xdr:ext cx="469744" cy="259045"/>
    <xdr:sp macro="" textlink="">
      <xdr:nvSpPr>
        <xdr:cNvPr id="316" name="テキスト ボックス 315"/>
        <xdr:cNvSpPr txBox="1"/>
      </xdr:nvSpPr>
      <xdr:spPr>
        <a:xfrm>
          <a:off x="9404427" y="599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54801</xdr:rowOff>
    </xdr:from>
    <xdr:to>
      <xdr:col>12</xdr:col>
      <xdr:colOff>561975</xdr:colOff>
      <xdr:row>37</xdr:row>
      <xdr:rowOff>156401</xdr:rowOff>
    </xdr:to>
    <xdr:sp macro="" textlink="">
      <xdr:nvSpPr>
        <xdr:cNvPr id="317" name="円/楕円 316"/>
        <xdr:cNvSpPr/>
      </xdr:nvSpPr>
      <xdr:spPr>
        <a:xfrm>
          <a:off x="8699500" y="63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147528</xdr:rowOff>
    </xdr:from>
    <xdr:ext cx="469744" cy="259045"/>
    <xdr:sp macro="" textlink="">
      <xdr:nvSpPr>
        <xdr:cNvPr id="318" name="テキスト ボックス 317"/>
        <xdr:cNvSpPr txBox="1"/>
      </xdr:nvSpPr>
      <xdr:spPr>
        <a:xfrm>
          <a:off x="8515427" y="649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4699</xdr:rowOff>
    </xdr:from>
    <xdr:to>
      <xdr:col>11</xdr:col>
      <xdr:colOff>358775</xdr:colOff>
      <xdr:row>37</xdr:row>
      <xdr:rowOff>106299</xdr:rowOff>
    </xdr:to>
    <xdr:sp macro="" textlink="">
      <xdr:nvSpPr>
        <xdr:cNvPr id="319" name="円/楕円 318"/>
        <xdr:cNvSpPr/>
      </xdr:nvSpPr>
      <xdr:spPr>
        <a:xfrm>
          <a:off x="7810500" y="634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122826</xdr:rowOff>
    </xdr:from>
    <xdr:ext cx="469744" cy="259045"/>
    <xdr:sp macro="" textlink="">
      <xdr:nvSpPr>
        <xdr:cNvPr id="320" name="テキスト ボックス 319"/>
        <xdr:cNvSpPr txBox="1"/>
      </xdr:nvSpPr>
      <xdr:spPr>
        <a:xfrm>
          <a:off x="7626427" y="612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90615</xdr:rowOff>
    </xdr:from>
    <xdr:to>
      <xdr:col>10</xdr:col>
      <xdr:colOff>155575</xdr:colOff>
      <xdr:row>36</xdr:row>
      <xdr:rowOff>20765</xdr:rowOff>
    </xdr:to>
    <xdr:sp macro="" textlink="">
      <xdr:nvSpPr>
        <xdr:cNvPr id="321" name="円/楕円 320"/>
        <xdr:cNvSpPr/>
      </xdr:nvSpPr>
      <xdr:spPr>
        <a:xfrm>
          <a:off x="6921500" y="6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37292</xdr:rowOff>
    </xdr:from>
    <xdr:ext cx="469744" cy="259045"/>
    <xdr:sp macro="" textlink="">
      <xdr:nvSpPr>
        <xdr:cNvPr id="322" name="テキスト ボックス 321"/>
        <xdr:cNvSpPr txBox="1"/>
      </xdr:nvSpPr>
      <xdr:spPr>
        <a:xfrm>
          <a:off x="6737427" y="586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130053</xdr:rowOff>
    </xdr:from>
    <xdr:to>
      <xdr:col>15</xdr:col>
      <xdr:colOff>180975</xdr:colOff>
      <xdr:row>56</xdr:row>
      <xdr:rowOff>138329</xdr:rowOff>
    </xdr:to>
    <xdr:cxnSp macro="">
      <xdr:nvCxnSpPr>
        <xdr:cNvPr id="349" name="直線コネクタ 348"/>
        <xdr:cNvCxnSpPr/>
      </xdr:nvCxnSpPr>
      <xdr:spPr>
        <a:xfrm>
          <a:off x="9639300" y="9045453"/>
          <a:ext cx="838200" cy="69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168825</xdr:rowOff>
    </xdr:from>
    <xdr:ext cx="469744" cy="259045"/>
    <xdr:sp macro="" textlink="">
      <xdr:nvSpPr>
        <xdr:cNvPr id="350" name="農林水産業費平均値テキスト"/>
        <xdr:cNvSpPr txBox="1"/>
      </xdr:nvSpPr>
      <xdr:spPr>
        <a:xfrm>
          <a:off x="10528300" y="9770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130053</xdr:rowOff>
    </xdr:from>
    <xdr:to>
      <xdr:col>14</xdr:col>
      <xdr:colOff>28575</xdr:colOff>
      <xdr:row>56</xdr:row>
      <xdr:rowOff>17765</xdr:rowOff>
    </xdr:to>
    <xdr:cxnSp macro="">
      <xdr:nvCxnSpPr>
        <xdr:cNvPr id="352" name="直線コネクタ 351"/>
        <xdr:cNvCxnSpPr/>
      </xdr:nvCxnSpPr>
      <xdr:spPr>
        <a:xfrm flipV="1">
          <a:off x="8750300" y="9045453"/>
          <a:ext cx="889000" cy="5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81089</xdr:rowOff>
    </xdr:from>
    <xdr:ext cx="469744" cy="259045"/>
    <xdr:sp macro="" textlink="">
      <xdr:nvSpPr>
        <xdr:cNvPr id="354" name="テキスト ボックス 353"/>
        <xdr:cNvSpPr txBox="1"/>
      </xdr:nvSpPr>
      <xdr:spPr>
        <a:xfrm>
          <a:off x="9404427"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17765</xdr:rowOff>
    </xdr:from>
    <xdr:to>
      <xdr:col>12</xdr:col>
      <xdr:colOff>511175</xdr:colOff>
      <xdr:row>57</xdr:row>
      <xdr:rowOff>57770</xdr:rowOff>
    </xdr:to>
    <xdr:cxnSp macro="">
      <xdr:nvCxnSpPr>
        <xdr:cNvPr id="355" name="直線コネクタ 354"/>
        <xdr:cNvCxnSpPr/>
      </xdr:nvCxnSpPr>
      <xdr:spPr>
        <a:xfrm flipV="1">
          <a:off x="7861300" y="961896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7" name="テキスト ボックス 356"/>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57770</xdr:rowOff>
    </xdr:from>
    <xdr:to>
      <xdr:col>11</xdr:col>
      <xdr:colOff>307975</xdr:colOff>
      <xdr:row>57</xdr:row>
      <xdr:rowOff>68514</xdr:rowOff>
    </xdr:to>
    <xdr:cxnSp macro="">
      <xdr:nvCxnSpPr>
        <xdr:cNvPr id="358" name="直線コネクタ 357"/>
        <xdr:cNvCxnSpPr/>
      </xdr:nvCxnSpPr>
      <xdr:spPr>
        <a:xfrm flipV="1">
          <a:off x="6972300" y="9830420"/>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134124</xdr:rowOff>
    </xdr:from>
    <xdr:ext cx="469744" cy="259045"/>
    <xdr:sp macro="" textlink="">
      <xdr:nvSpPr>
        <xdr:cNvPr id="360" name="テキスト ボックス 359"/>
        <xdr:cNvSpPr txBox="1"/>
      </xdr:nvSpPr>
      <xdr:spPr>
        <a:xfrm>
          <a:off x="7626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124843</xdr:rowOff>
    </xdr:from>
    <xdr:ext cx="469744" cy="259045"/>
    <xdr:sp macro="" textlink="">
      <xdr:nvSpPr>
        <xdr:cNvPr id="362" name="テキスト ボックス 361"/>
        <xdr:cNvSpPr txBox="1"/>
      </xdr:nvSpPr>
      <xdr:spPr>
        <a:xfrm>
          <a:off x="6737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87529</xdr:rowOff>
    </xdr:from>
    <xdr:to>
      <xdr:col>15</xdr:col>
      <xdr:colOff>231775</xdr:colOff>
      <xdr:row>57</xdr:row>
      <xdr:rowOff>17679</xdr:rowOff>
    </xdr:to>
    <xdr:sp macro="" textlink="">
      <xdr:nvSpPr>
        <xdr:cNvPr id="368" name="円/楕円 367"/>
        <xdr:cNvSpPr/>
      </xdr:nvSpPr>
      <xdr:spPr>
        <a:xfrm>
          <a:off x="10426700" y="96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110406</xdr:rowOff>
    </xdr:from>
    <xdr:ext cx="469744" cy="259045"/>
    <xdr:sp macro="" textlink="">
      <xdr:nvSpPr>
        <xdr:cNvPr id="369" name="農林水産業費該当値テキスト"/>
        <xdr:cNvSpPr txBox="1"/>
      </xdr:nvSpPr>
      <xdr:spPr>
        <a:xfrm>
          <a:off x="10528300" y="954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79253</xdr:rowOff>
    </xdr:from>
    <xdr:to>
      <xdr:col>14</xdr:col>
      <xdr:colOff>79375</xdr:colOff>
      <xdr:row>53</xdr:row>
      <xdr:rowOff>9403</xdr:rowOff>
    </xdr:to>
    <xdr:sp macro="" textlink="">
      <xdr:nvSpPr>
        <xdr:cNvPr id="370" name="円/楕円 369"/>
        <xdr:cNvSpPr/>
      </xdr:nvSpPr>
      <xdr:spPr>
        <a:xfrm>
          <a:off x="9588500" y="89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25930</xdr:rowOff>
    </xdr:from>
    <xdr:ext cx="534377" cy="259045"/>
    <xdr:sp macro="" textlink="">
      <xdr:nvSpPr>
        <xdr:cNvPr id="371" name="テキスト ボックス 370"/>
        <xdr:cNvSpPr txBox="1"/>
      </xdr:nvSpPr>
      <xdr:spPr>
        <a:xfrm>
          <a:off x="9372111" y="87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138415</xdr:rowOff>
    </xdr:from>
    <xdr:to>
      <xdr:col>12</xdr:col>
      <xdr:colOff>561975</xdr:colOff>
      <xdr:row>56</xdr:row>
      <xdr:rowOff>68565</xdr:rowOff>
    </xdr:to>
    <xdr:sp macro="" textlink="">
      <xdr:nvSpPr>
        <xdr:cNvPr id="372" name="円/楕円 371"/>
        <xdr:cNvSpPr/>
      </xdr:nvSpPr>
      <xdr:spPr>
        <a:xfrm>
          <a:off x="8699500" y="956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85092</xdr:rowOff>
    </xdr:from>
    <xdr:ext cx="534377" cy="259045"/>
    <xdr:sp macro="" textlink="">
      <xdr:nvSpPr>
        <xdr:cNvPr id="373" name="テキスト ボックス 372"/>
        <xdr:cNvSpPr txBox="1"/>
      </xdr:nvSpPr>
      <xdr:spPr>
        <a:xfrm>
          <a:off x="8483111" y="93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6970</xdr:rowOff>
    </xdr:from>
    <xdr:to>
      <xdr:col>11</xdr:col>
      <xdr:colOff>358775</xdr:colOff>
      <xdr:row>57</xdr:row>
      <xdr:rowOff>108570</xdr:rowOff>
    </xdr:to>
    <xdr:sp macro="" textlink="">
      <xdr:nvSpPr>
        <xdr:cNvPr id="374" name="円/楕円 373"/>
        <xdr:cNvSpPr/>
      </xdr:nvSpPr>
      <xdr:spPr>
        <a:xfrm>
          <a:off x="7810500" y="97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125097</xdr:rowOff>
    </xdr:from>
    <xdr:ext cx="469744" cy="259045"/>
    <xdr:sp macro="" textlink="">
      <xdr:nvSpPr>
        <xdr:cNvPr id="375" name="テキスト ボックス 374"/>
        <xdr:cNvSpPr txBox="1"/>
      </xdr:nvSpPr>
      <xdr:spPr>
        <a:xfrm>
          <a:off x="7626427" y="95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17714</xdr:rowOff>
    </xdr:from>
    <xdr:to>
      <xdr:col>10</xdr:col>
      <xdr:colOff>155575</xdr:colOff>
      <xdr:row>57</xdr:row>
      <xdr:rowOff>119314</xdr:rowOff>
    </xdr:to>
    <xdr:sp macro="" textlink="">
      <xdr:nvSpPr>
        <xdr:cNvPr id="376" name="円/楕円 375"/>
        <xdr:cNvSpPr/>
      </xdr:nvSpPr>
      <xdr:spPr>
        <a:xfrm>
          <a:off x="6921500" y="979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135841</xdr:rowOff>
    </xdr:from>
    <xdr:ext cx="469744" cy="259045"/>
    <xdr:sp macro="" textlink="">
      <xdr:nvSpPr>
        <xdr:cNvPr id="377" name="テキスト ボックス 376"/>
        <xdr:cNvSpPr txBox="1"/>
      </xdr:nvSpPr>
      <xdr:spPr>
        <a:xfrm>
          <a:off x="6737427" y="956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33629</xdr:rowOff>
    </xdr:from>
    <xdr:to>
      <xdr:col>15</xdr:col>
      <xdr:colOff>180975</xdr:colOff>
      <xdr:row>77</xdr:row>
      <xdr:rowOff>126309</xdr:rowOff>
    </xdr:to>
    <xdr:cxnSp macro="">
      <xdr:nvCxnSpPr>
        <xdr:cNvPr id="406" name="直線コネクタ 405"/>
        <xdr:cNvCxnSpPr/>
      </xdr:nvCxnSpPr>
      <xdr:spPr>
        <a:xfrm>
          <a:off x="9639300" y="13235279"/>
          <a:ext cx="838200" cy="9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140707</xdr:rowOff>
    </xdr:from>
    <xdr:ext cx="469744" cy="259045"/>
    <xdr:sp macro="" textlink="">
      <xdr:nvSpPr>
        <xdr:cNvPr id="407" name="商工費平均値テキスト"/>
        <xdr:cNvSpPr txBox="1"/>
      </xdr:nvSpPr>
      <xdr:spPr>
        <a:xfrm>
          <a:off x="10528300" y="13342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33629</xdr:rowOff>
    </xdr:from>
    <xdr:to>
      <xdr:col>14</xdr:col>
      <xdr:colOff>28575</xdr:colOff>
      <xdr:row>77</xdr:row>
      <xdr:rowOff>152291</xdr:rowOff>
    </xdr:to>
    <xdr:cxnSp macro="">
      <xdr:nvCxnSpPr>
        <xdr:cNvPr id="409" name="直線コネクタ 408"/>
        <xdr:cNvCxnSpPr/>
      </xdr:nvCxnSpPr>
      <xdr:spPr>
        <a:xfrm flipV="1">
          <a:off x="8750300" y="13235279"/>
          <a:ext cx="889000" cy="1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46448</xdr:rowOff>
    </xdr:from>
    <xdr:ext cx="534377" cy="259045"/>
    <xdr:sp macro="" textlink="">
      <xdr:nvSpPr>
        <xdr:cNvPr id="411" name="テキスト ボックス 410"/>
        <xdr:cNvSpPr txBox="1"/>
      </xdr:nvSpPr>
      <xdr:spPr>
        <a:xfrm>
          <a:off x="9372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152291</xdr:rowOff>
    </xdr:from>
    <xdr:to>
      <xdr:col>12</xdr:col>
      <xdr:colOff>511175</xdr:colOff>
      <xdr:row>77</xdr:row>
      <xdr:rowOff>153188</xdr:rowOff>
    </xdr:to>
    <xdr:cxnSp macro="">
      <xdr:nvCxnSpPr>
        <xdr:cNvPr id="412" name="直線コネクタ 411"/>
        <xdr:cNvCxnSpPr/>
      </xdr:nvCxnSpPr>
      <xdr:spPr>
        <a:xfrm flipV="1">
          <a:off x="7861300" y="13353941"/>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64222</xdr:rowOff>
    </xdr:from>
    <xdr:ext cx="534377" cy="259045"/>
    <xdr:sp macro="" textlink="">
      <xdr:nvSpPr>
        <xdr:cNvPr id="414" name="テキスト ボックス 413"/>
        <xdr:cNvSpPr txBox="1"/>
      </xdr:nvSpPr>
      <xdr:spPr>
        <a:xfrm>
          <a:off x="8483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153188</xdr:rowOff>
    </xdr:from>
    <xdr:to>
      <xdr:col>11</xdr:col>
      <xdr:colOff>307975</xdr:colOff>
      <xdr:row>77</xdr:row>
      <xdr:rowOff>170599</xdr:rowOff>
    </xdr:to>
    <xdr:cxnSp macro="">
      <xdr:nvCxnSpPr>
        <xdr:cNvPr id="415" name="直線コネクタ 414"/>
        <xdr:cNvCxnSpPr/>
      </xdr:nvCxnSpPr>
      <xdr:spPr>
        <a:xfrm flipV="1">
          <a:off x="6972300" y="13354838"/>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68699</xdr:rowOff>
    </xdr:from>
    <xdr:ext cx="469744" cy="259045"/>
    <xdr:sp macro="" textlink="">
      <xdr:nvSpPr>
        <xdr:cNvPr id="417" name="テキスト ボックス 416"/>
        <xdr:cNvSpPr txBox="1"/>
      </xdr:nvSpPr>
      <xdr:spPr>
        <a:xfrm>
          <a:off x="7626427"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59554</xdr:rowOff>
    </xdr:from>
    <xdr:ext cx="534377" cy="259045"/>
    <xdr:sp macro="" textlink="">
      <xdr:nvSpPr>
        <xdr:cNvPr id="419" name="テキスト ボックス 418"/>
        <xdr:cNvSpPr txBox="1"/>
      </xdr:nvSpPr>
      <xdr:spPr>
        <a:xfrm>
          <a:off x="6705111" y="134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75509</xdr:rowOff>
    </xdr:from>
    <xdr:to>
      <xdr:col>15</xdr:col>
      <xdr:colOff>231775</xdr:colOff>
      <xdr:row>78</xdr:row>
      <xdr:rowOff>5659</xdr:rowOff>
    </xdr:to>
    <xdr:sp macro="" textlink="">
      <xdr:nvSpPr>
        <xdr:cNvPr id="425" name="円/楕円 424"/>
        <xdr:cNvSpPr/>
      </xdr:nvSpPr>
      <xdr:spPr>
        <a:xfrm>
          <a:off x="10426700" y="1327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98386</xdr:rowOff>
    </xdr:from>
    <xdr:ext cx="534377" cy="259045"/>
    <xdr:sp macro="" textlink="">
      <xdr:nvSpPr>
        <xdr:cNvPr id="426" name="商工費該当値テキスト"/>
        <xdr:cNvSpPr txBox="1"/>
      </xdr:nvSpPr>
      <xdr:spPr>
        <a:xfrm>
          <a:off x="10528300" y="131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13,703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154279</xdr:rowOff>
    </xdr:from>
    <xdr:to>
      <xdr:col>14</xdr:col>
      <xdr:colOff>79375</xdr:colOff>
      <xdr:row>77</xdr:row>
      <xdr:rowOff>84429</xdr:rowOff>
    </xdr:to>
    <xdr:sp macro="" textlink="">
      <xdr:nvSpPr>
        <xdr:cNvPr id="427" name="円/楕円 426"/>
        <xdr:cNvSpPr/>
      </xdr:nvSpPr>
      <xdr:spPr>
        <a:xfrm>
          <a:off x="9588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100957</xdr:rowOff>
    </xdr:from>
    <xdr:ext cx="534377" cy="259045"/>
    <xdr:sp macro="" textlink="">
      <xdr:nvSpPr>
        <xdr:cNvPr id="428" name="テキスト ボックス 427"/>
        <xdr:cNvSpPr txBox="1"/>
      </xdr:nvSpPr>
      <xdr:spPr>
        <a:xfrm>
          <a:off x="9372111" y="129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101491</xdr:rowOff>
    </xdr:from>
    <xdr:to>
      <xdr:col>12</xdr:col>
      <xdr:colOff>561975</xdr:colOff>
      <xdr:row>78</xdr:row>
      <xdr:rowOff>31641</xdr:rowOff>
    </xdr:to>
    <xdr:sp macro="" textlink="">
      <xdr:nvSpPr>
        <xdr:cNvPr id="429" name="円/楕円 428"/>
        <xdr:cNvSpPr/>
      </xdr:nvSpPr>
      <xdr:spPr>
        <a:xfrm>
          <a:off x="8699500" y="133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48168</xdr:rowOff>
    </xdr:from>
    <xdr:ext cx="534377" cy="259045"/>
    <xdr:sp macro="" textlink="">
      <xdr:nvSpPr>
        <xdr:cNvPr id="430" name="テキスト ボックス 429"/>
        <xdr:cNvSpPr txBox="1"/>
      </xdr:nvSpPr>
      <xdr:spPr>
        <a:xfrm>
          <a:off x="8483111" y="130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102388</xdr:rowOff>
    </xdr:from>
    <xdr:to>
      <xdr:col>11</xdr:col>
      <xdr:colOff>358775</xdr:colOff>
      <xdr:row>78</xdr:row>
      <xdr:rowOff>32538</xdr:rowOff>
    </xdr:to>
    <xdr:sp macro="" textlink="">
      <xdr:nvSpPr>
        <xdr:cNvPr id="431" name="円/楕円 430"/>
        <xdr:cNvSpPr/>
      </xdr:nvSpPr>
      <xdr:spPr>
        <a:xfrm>
          <a:off x="78105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49065</xdr:rowOff>
    </xdr:from>
    <xdr:ext cx="534377" cy="259045"/>
    <xdr:sp macro="" textlink="">
      <xdr:nvSpPr>
        <xdr:cNvPr id="432" name="テキスト ボックス 431"/>
        <xdr:cNvSpPr txBox="1"/>
      </xdr:nvSpPr>
      <xdr:spPr>
        <a:xfrm>
          <a:off x="7594111" y="130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119799</xdr:rowOff>
    </xdr:from>
    <xdr:to>
      <xdr:col>10</xdr:col>
      <xdr:colOff>155575</xdr:colOff>
      <xdr:row>78</xdr:row>
      <xdr:rowOff>49949</xdr:rowOff>
    </xdr:to>
    <xdr:sp macro="" textlink="">
      <xdr:nvSpPr>
        <xdr:cNvPr id="433" name="円/楕円 432"/>
        <xdr:cNvSpPr/>
      </xdr:nvSpPr>
      <xdr:spPr>
        <a:xfrm>
          <a:off x="6921500" y="133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66476</xdr:rowOff>
    </xdr:from>
    <xdr:ext cx="534377" cy="259045"/>
    <xdr:sp macro="" textlink="">
      <xdr:nvSpPr>
        <xdr:cNvPr id="434" name="テキスト ボックス 433"/>
        <xdr:cNvSpPr txBox="1"/>
      </xdr:nvSpPr>
      <xdr:spPr>
        <a:xfrm>
          <a:off x="6705111" y="130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65615</xdr:rowOff>
    </xdr:from>
    <xdr:to>
      <xdr:col>15</xdr:col>
      <xdr:colOff>180975</xdr:colOff>
      <xdr:row>97</xdr:row>
      <xdr:rowOff>148616</xdr:rowOff>
    </xdr:to>
    <xdr:cxnSp macro="">
      <xdr:nvCxnSpPr>
        <xdr:cNvPr id="464" name="直線コネクタ 463"/>
        <xdr:cNvCxnSpPr/>
      </xdr:nvCxnSpPr>
      <xdr:spPr>
        <a:xfrm>
          <a:off x="9639300" y="16696265"/>
          <a:ext cx="838200" cy="8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5"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56890</xdr:rowOff>
    </xdr:from>
    <xdr:to>
      <xdr:col>14</xdr:col>
      <xdr:colOff>28575</xdr:colOff>
      <xdr:row>97</xdr:row>
      <xdr:rowOff>65615</xdr:rowOff>
    </xdr:to>
    <xdr:cxnSp macro="">
      <xdr:nvCxnSpPr>
        <xdr:cNvPr id="467" name="直線コネクタ 466"/>
        <xdr:cNvCxnSpPr/>
      </xdr:nvCxnSpPr>
      <xdr:spPr>
        <a:xfrm>
          <a:off x="8750300" y="1668754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69" name="テキスト ボックス 468"/>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35821</xdr:rowOff>
    </xdr:from>
    <xdr:to>
      <xdr:col>12</xdr:col>
      <xdr:colOff>511175</xdr:colOff>
      <xdr:row>97</xdr:row>
      <xdr:rowOff>56890</xdr:rowOff>
    </xdr:to>
    <xdr:cxnSp macro="">
      <xdr:nvCxnSpPr>
        <xdr:cNvPr id="470" name="直線コネクタ 469"/>
        <xdr:cNvCxnSpPr/>
      </xdr:nvCxnSpPr>
      <xdr:spPr>
        <a:xfrm>
          <a:off x="7861300" y="16666471"/>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2" name="テキスト ボックス 471"/>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35821</xdr:rowOff>
    </xdr:from>
    <xdr:to>
      <xdr:col>11</xdr:col>
      <xdr:colOff>307975</xdr:colOff>
      <xdr:row>97</xdr:row>
      <xdr:rowOff>49803</xdr:rowOff>
    </xdr:to>
    <xdr:cxnSp macro="">
      <xdr:nvCxnSpPr>
        <xdr:cNvPr id="473" name="直線コネクタ 472"/>
        <xdr:cNvCxnSpPr/>
      </xdr:nvCxnSpPr>
      <xdr:spPr>
        <a:xfrm flipV="1">
          <a:off x="6972300" y="16666471"/>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5" name="テキスト ボックス 474"/>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7" name="テキスト ボックス 476"/>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97816</xdr:rowOff>
    </xdr:from>
    <xdr:to>
      <xdr:col>15</xdr:col>
      <xdr:colOff>231775</xdr:colOff>
      <xdr:row>98</xdr:row>
      <xdr:rowOff>27966</xdr:rowOff>
    </xdr:to>
    <xdr:sp macro="" textlink="">
      <xdr:nvSpPr>
        <xdr:cNvPr id="483" name="円/楕円 482"/>
        <xdr:cNvSpPr/>
      </xdr:nvSpPr>
      <xdr:spPr>
        <a:xfrm>
          <a:off x="104267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76243</xdr:rowOff>
    </xdr:from>
    <xdr:ext cx="534377" cy="259045"/>
    <xdr:sp macro="" textlink="">
      <xdr:nvSpPr>
        <xdr:cNvPr id="484" name="土木費該当値テキスト"/>
        <xdr:cNvSpPr txBox="1"/>
      </xdr:nvSpPr>
      <xdr:spPr>
        <a:xfrm>
          <a:off x="10528300" y="167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14815</xdr:rowOff>
    </xdr:from>
    <xdr:to>
      <xdr:col>14</xdr:col>
      <xdr:colOff>79375</xdr:colOff>
      <xdr:row>97</xdr:row>
      <xdr:rowOff>116415</xdr:rowOff>
    </xdr:to>
    <xdr:sp macro="" textlink="">
      <xdr:nvSpPr>
        <xdr:cNvPr id="485" name="円/楕円 484"/>
        <xdr:cNvSpPr/>
      </xdr:nvSpPr>
      <xdr:spPr>
        <a:xfrm>
          <a:off x="9588500" y="166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107542</xdr:rowOff>
    </xdr:from>
    <xdr:ext cx="534377" cy="259045"/>
    <xdr:sp macro="" textlink="">
      <xdr:nvSpPr>
        <xdr:cNvPr id="486" name="テキスト ボックス 485"/>
        <xdr:cNvSpPr txBox="1"/>
      </xdr:nvSpPr>
      <xdr:spPr>
        <a:xfrm>
          <a:off x="9372111" y="167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6090</xdr:rowOff>
    </xdr:from>
    <xdr:to>
      <xdr:col>12</xdr:col>
      <xdr:colOff>561975</xdr:colOff>
      <xdr:row>97</xdr:row>
      <xdr:rowOff>107690</xdr:rowOff>
    </xdr:to>
    <xdr:sp macro="" textlink="">
      <xdr:nvSpPr>
        <xdr:cNvPr id="487" name="円/楕円 486"/>
        <xdr:cNvSpPr/>
      </xdr:nvSpPr>
      <xdr:spPr>
        <a:xfrm>
          <a:off x="8699500" y="166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98817</xdr:rowOff>
    </xdr:from>
    <xdr:ext cx="534377" cy="259045"/>
    <xdr:sp macro="" textlink="">
      <xdr:nvSpPr>
        <xdr:cNvPr id="488" name="テキスト ボックス 487"/>
        <xdr:cNvSpPr txBox="1"/>
      </xdr:nvSpPr>
      <xdr:spPr>
        <a:xfrm>
          <a:off x="8483111" y="1672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156471</xdr:rowOff>
    </xdr:from>
    <xdr:to>
      <xdr:col>11</xdr:col>
      <xdr:colOff>358775</xdr:colOff>
      <xdr:row>97</xdr:row>
      <xdr:rowOff>86621</xdr:rowOff>
    </xdr:to>
    <xdr:sp macro="" textlink="">
      <xdr:nvSpPr>
        <xdr:cNvPr id="489" name="円/楕円 488"/>
        <xdr:cNvSpPr/>
      </xdr:nvSpPr>
      <xdr:spPr>
        <a:xfrm>
          <a:off x="7810500" y="166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77748</xdr:rowOff>
    </xdr:from>
    <xdr:ext cx="534377" cy="259045"/>
    <xdr:sp macro="" textlink="">
      <xdr:nvSpPr>
        <xdr:cNvPr id="490" name="テキスト ボックス 489"/>
        <xdr:cNvSpPr txBox="1"/>
      </xdr:nvSpPr>
      <xdr:spPr>
        <a:xfrm>
          <a:off x="7594111" y="167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170453</xdr:rowOff>
    </xdr:from>
    <xdr:to>
      <xdr:col>10</xdr:col>
      <xdr:colOff>155575</xdr:colOff>
      <xdr:row>97</xdr:row>
      <xdr:rowOff>100603</xdr:rowOff>
    </xdr:to>
    <xdr:sp macro="" textlink="">
      <xdr:nvSpPr>
        <xdr:cNvPr id="491" name="円/楕円 490"/>
        <xdr:cNvSpPr/>
      </xdr:nvSpPr>
      <xdr:spPr>
        <a:xfrm>
          <a:off x="6921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91730</xdr:rowOff>
    </xdr:from>
    <xdr:ext cx="534377" cy="259045"/>
    <xdr:sp macro="" textlink="">
      <xdr:nvSpPr>
        <xdr:cNvPr id="492" name="テキスト ボックス 491"/>
        <xdr:cNvSpPr txBox="1"/>
      </xdr:nvSpPr>
      <xdr:spPr>
        <a:xfrm>
          <a:off x="6705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68453</xdr:rowOff>
    </xdr:from>
    <xdr:to>
      <xdr:col>23</xdr:col>
      <xdr:colOff>517525</xdr:colOff>
      <xdr:row>37</xdr:row>
      <xdr:rowOff>18669</xdr:rowOff>
    </xdr:to>
    <xdr:cxnSp macro="">
      <xdr:nvCxnSpPr>
        <xdr:cNvPr id="522" name="直線コネクタ 521"/>
        <xdr:cNvCxnSpPr/>
      </xdr:nvCxnSpPr>
      <xdr:spPr>
        <a:xfrm flipV="1">
          <a:off x="15481300" y="6240653"/>
          <a:ext cx="838200" cy="1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3"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152019</xdr:rowOff>
    </xdr:from>
    <xdr:to>
      <xdr:col>22</xdr:col>
      <xdr:colOff>365125</xdr:colOff>
      <xdr:row>37</xdr:row>
      <xdr:rowOff>18669</xdr:rowOff>
    </xdr:to>
    <xdr:cxnSp macro="">
      <xdr:nvCxnSpPr>
        <xdr:cNvPr id="525" name="直線コネクタ 524"/>
        <xdr:cNvCxnSpPr/>
      </xdr:nvCxnSpPr>
      <xdr:spPr>
        <a:xfrm>
          <a:off x="14592300" y="5466969"/>
          <a:ext cx="889000" cy="8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7" name="テキスト ボックス 526"/>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152019</xdr:rowOff>
    </xdr:from>
    <xdr:to>
      <xdr:col>21</xdr:col>
      <xdr:colOff>161925</xdr:colOff>
      <xdr:row>36</xdr:row>
      <xdr:rowOff>66929</xdr:rowOff>
    </xdr:to>
    <xdr:cxnSp macro="">
      <xdr:nvCxnSpPr>
        <xdr:cNvPr id="528" name="直線コネクタ 527"/>
        <xdr:cNvCxnSpPr/>
      </xdr:nvCxnSpPr>
      <xdr:spPr>
        <a:xfrm flipV="1">
          <a:off x="13703300" y="5466969"/>
          <a:ext cx="889000" cy="77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0" name="テキスト ボックス 529"/>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66929</xdr:rowOff>
    </xdr:from>
    <xdr:to>
      <xdr:col>19</xdr:col>
      <xdr:colOff>644525</xdr:colOff>
      <xdr:row>37</xdr:row>
      <xdr:rowOff>94488</xdr:rowOff>
    </xdr:to>
    <xdr:cxnSp macro="">
      <xdr:nvCxnSpPr>
        <xdr:cNvPr id="531" name="直線コネクタ 530"/>
        <xdr:cNvCxnSpPr/>
      </xdr:nvCxnSpPr>
      <xdr:spPr>
        <a:xfrm flipV="1">
          <a:off x="12814300" y="6239129"/>
          <a:ext cx="889000" cy="19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3446</xdr:rowOff>
    </xdr:from>
    <xdr:ext cx="534377" cy="259045"/>
    <xdr:sp macro="" textlink="">
      <xdr:nvSpPr>
        <xdr:cNvPr id="533" name="テキスト ボックス 532"/>
        <xdr:cNvSpPr txBox="1"/>
      </xdr:nvSpPr>
      <xdr:spPr>
        <a:xfrm>
          <a:off x="13436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5" name="テキスト ボックス 534"/>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17653</xdr:rowOff>
    </xdr:from>
    <xdr:to>
      <xdr:col>23</xdr:col>
      <xdr:colOff>568325</xdr:colOff>
      <xdr:row>36</xdr:row>
      <xdr:rowOff>119253</xdr:rowOff>
    </xdr:to>
    <xdr:sp macro="" textlink="">
      <xdr:nvSpPr>
        <xdr:cNvPr id="541" name="円/楕円 540"/>
        <xdr:cNvSpPr/>
      </xdr:nvSpPr>
      <xdr:spPr>
        <a:xfrm>
          <a:off x="16268700" y="61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40530</xdr:rowOff>
    </xdr:from>
    <xdr:ext cx="534377" cy="259045"/>
    <xdr:sp macro="" textlink="">
      <xdr:nvSpPr>
        <xdr:cNvPr id="542" name="消防費該当値テキスト"/>
        <xdr:cNvSpPr txBox="1"/>
      </xdr:nvSpPr>
      <xdr:spPr>
        <a:xfrm>
          <a:off x="16370300" y="604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12,861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139319</xdr:rowOff>
    </xdr:from>
    <xdr:to>
      <xdr:col>22</xdr:col>
      <xdr:colOff>415925</xdr:colOff>
      <xdr:row>37</xdr:row>
      <xdr:rowOff>69469</xdr:rowOff>
    </xdr:to>
    <xdr:sp macro="" textlink="">
      <xdr:nvSpPr>
        <xdr:cNvPr id="543" name="円/楕円 542"/>
        <xdr:cNvSpPr/>
      </xdr:nvSpPr>
      <xdr:spPr>
        <a:xfrm>
          <a:off x="15430500" y="63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60596</xdr:rowOff>
    </xdr:from>
    <xdr:ext cx="534377" cy="259045"/>
    <xdr:sp macro="" textlink="">
      <xdr:nvSpPr>
        <xdr:cNvPr id="544" name="テキスト ボックス 543"/>
        <xdr:cNvSpPr txBox="1"/>
      </xdr:nvSpPr>
      <xdr:spPr>
        <a:xfrm>
          <a:off x="15214111" y="64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11,903</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101219</xdr:rowOff>
    </xdr:from>
    <xdr:to>
      <xdr:col>21</xdr:col>
      <xdr:colOff>212725</xdr:colOff>
      <xdr:row>32</xdr:row>
      <xdr:rowOff>31369</xdr:rowOff>
    </xdr:to>
    <xdr:sp macro="" textlink="">
      <xdr:nvSpPr>
        <xdr:cNvPr id="545" name="円/楕円 544"/>
        <xdr:cNvSpPr/>
      </xdr:nvSpPr>
      <xdr:spPr>
        <a:xfrm>
          <a:off x="14541500" y="541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47896</xdr:rowOff>
    </xdr:from>
    <xdr:ext cx="534377" cy="259045"/>
    <xdr:sp macro="" textlink="">
      <xdr:nvSpPr>
        <xdr:cNvPr id="546" name="テキスト ボックス 545"/>
        <xdr:cNvSpPr txBox="1"/>
      </xdr:nvSpPr>
      <xdr:spPr>
        <a:xfrm>
          <a:off x="14325111"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16129</xdr:rowOff>
    </xdr:from>
    <xdr:to>
      <xdr:col>20</xdr:col>
      <xdr:colOff>9525</xdr:colOff>
      <xdr:row>36</xdr:row>
      <xdr:rowOff>117729</xdr:rowOff>
    </xdr:to>
    <xdr:sp macro="" textlink="">
      <xdr:nvSpPr>
        <xdr:cNvPr id="547" name="円/楕円 546"/>
        <xdr:cNvSpPr/>
      </xdr:nvSpPr>
      <xdr:spPr>
        <a:xfrm>
          <a:off x="13652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134256</xdr:rowOff>
    </xdr:from>
    <xdr:ext cx="534377" cy="259045"/>
    <xdr:sp macro="" textlink="">
      <xdr:nvSpPr>
        <xdr:cNvPr id="548" name="テキスト ボックス 547"/>
        <xdr:cNvSpPr txBox="1"/>
      </xdr:nvSpPr>
      <xdr:spPr>
        <a:xfrm>
          <a:off x="13436111" y="59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43688</xdr:rowOff>
    </xdr:from>
    <xdr:to>
      <xdr:col>18</xdr:col>
      <xdr:colOff>492125</xdr:colOff>
      <xdr:row>37</xdr:row>
      <xdr:rowOff>145288</xdr:rowOff>
    </xdr:to>
    <xdr:sp macro="" textlink="">
      <xdr:nvSpPr>
        <xdr:cNvPr id="549" name="円/楕円 548"/>
        <xdr:cNvSpPr/>
      </xdr:nvSpPr>
      <xdr:spPr>
        <a:xfrm>
          <a:off x="12763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136415</xdr:rowOff>
    </xdr:from>
    <xdr:ext cx="534377" cy="259045"/>
    <xdr:sp macro="" textlink="">
      <xdr:nvSpPr>
        <xdr:cNvPr id="550" name="テキスト ボックス 549"/>
        <xdr:cNvSpPr txBox="1"/>
      </xdr:nvSpPr>
      <xdr:spPr>
        <a:xfrm>
          <a:off x="12547111" y="64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116687</xdr:rowOff>
    </xdr:from>
    <xdr:to>
      <xdr:col>23</xdr:col>
      <xdr:colOff>517525</xdr:colOff>
      <xdr:row>54</xdr:row>
      <xdr:rowOff>71577</xdr:rowOff>
    </xdr:to>
    <xdr:cxnSp macro="">
      <xdr:nvCxnSpPr>
        <xdr:cNvPr id="580" name="直線コネクタ 579"/>
        <xdr:cNvCxnSpPr/>
      </xdr:nvCxnSpPr>
      <xdr:spPr>
        <a:xfrm>
          <a:off x="15481300" y="9203537"/>
          <a:ext cx="838200" cy="1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118839</xdr:rowOff>
    </xdr:from>
    <xdr:ext cx="534377" cy="259045"/>
    <xdr:sp macro="" textlink="">
      <xdr:nvSpPr>
        <xdr:cNvPr id="581" name="教育費平均値テキスト"/>
        <xdr:cNvSpPr txBox="1"/>
      </xdr:nvSpPr>
      <xdr:spPr>
        <a:xfrm>
          <a:off x="16370300" y="937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100038</xdr:rowOff>
    </xdr:from>
    <xdr:to>
      <xdr:col>22</xdr:col>
      <xdr:colOff>365125</xdr:colOff>
      <xdr:row>53</xdr:row>
      <xdr:rowOff>116687</xdr:rowOff>
    </xdr:to>
    <xdr:cxnSp macro="">
      <xdr:nvCxnSpPr>
        <xdr:cNvPr id="583" name="直線コネクタ 582"/>
        <xdr:cNvCxnSpPr/>
      </xdr:nvCxnSpPr>
      <xdr:spPr>
        <a:xfrm>
          <a:off x="14592300" y="8843988"/>
          <a:ext cx="889000" cy="3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84586</xdr:rowOff>
    </xdr:from>
    <xdr:ext cx="534377" cy="259045"/>
    <xdr:sp macro="" textlink="">
      <xdr:nvSpPr>
        <xdr:cNvPr id="585" name="テキスト ボックス 584"/>
        <xdr:cNvSpPr txBox="1"/>
      </xdr:nvSpPr>
      <xdr:spPr>
        <a:xfrm>
          <a:off x="15214111" y="95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100038</xdr:rowOff>
    </xdr:from>
    <xdr:to>
      <xdr:col>21</xdr:col>
      <xdr:colOff>161925</xdr:colOff>
      <xdr:row>54</xdr:row>
      <xdr:rowOff>58318</xdr:rowOff>
    </xdr:to>
    <xdr:cxnSp macro="">
      <xdr:nvCxnSpPr>
        <xdr:cNvPr id="586" name="直線コネクタ 585"/>
        <xdr:cNvCxnSpPr/>
      </xdr:nvCxnSpPr>
      <xdr:spPr>
        <a:xfrm flipV="1">
          <a:off x="13703300" y="8843988"/>
          <a:ext cx="889000" cy="4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102570</xdr:rowOff>
    </xdr:from>
    <xdr:ext cx="534377" cy="259045"/>
    <xdr:sp macro="" textlink="">
      <xdr:nvSpPr>
        <xdr:cNvPr id="588" name="テキスト ボックス 587"/>
        <xdr:cNvSpPr txBox="1"/>
      </xdr:nvSpPr>
      <xdr:spPr>
        <a:xfrm>
          <a:off x="14325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161074</xdr:rowOff>
    </xdr:from>
    <xdr:to>
      <xdr:col>19</xdr:col>
      <xdr:colOff>644525</xdr:colOff>
      <xdr:row>54</xdr:row>
      <xdr:rowOff>58318</xdr:rowOff>
    </xdr:to>
    <xdr:cxnSp macro="">
      <xdr:nvCxnSpPr>
        <xdr:cNvPr id="589" name="直線コネクタ 588"/>
        <xdr:cNvCxnSpPr/>
      </xdr:nvCxnSpPr>
      <xdr:spPr>
        <a:xfrm>
          <a:off x="12814300" y="9076474"/>
          <a:ext cx="889000" cy="2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1" name="テキスト ボックス 590"/>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3" name="テキスト ボックス 592"/>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20777</xdr:rowOff>
    </xdr:from>
    <xdr:to>
      <xdr:col>23</xdr:col>
      <xdr:colOff>568325</xdr:colOff>
      <xdr:row>54</xdr:row>
      <xdr:rowOff>122377</xdr:rowOff>
    </xdr:to>
    <xdr:sp macro="" textlink="">
      <xdr:nvSpPr>
        <xdr:cNvPr id="599" name="円/楕円 598"/>
        <xdr:cNvSpPr/>
      </xdr:nvSpPr>
      <xdr:spPr>
        <a:xfrm>
          <a:off x="16268700" y="92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43654</xdr:rowOff>
    </xdr:from>
    <xdr:ext cx="534377" cy="259045"/>
    <xdr:sp macro="" textlink="">
      <xdr:nvSpPr>
        <xdr:cNvPr id="600" name="教育費該当値テキスト"/>
        <xdr:cNvSpPr txBox="1"/>
      </xdr:nvSpPr>
      <xdr:spPr>
        <a:xfrm>
          <a:off x="16370300" y="91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41,788</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65887</xdr:rowOff>
    </xdr:from>
    <xdr:to>
      <xdr:col>22</xdr:col>
      <xdr:colOff>415925</xdr:colOff>
      <xdr:row>53</xdr:row>
      <xdr:rowOff>167487</xdr:rowOff>
    </xdr:to>
    <xdr:sp macro="" textlink="">
      <xdr:nvSpPr>
        <xdr:cNvPr id="601" name="円/楕円 600"/>
        <xdr:cNvSpPr/>
      </xdr:nvSpPr>
      <xdr:spPr>
        <a:xfrm>
          <a:off x="15430500" y="91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12564</xdr:rowOff>
    </xdr:from>
    <xdr:ext cx="534377" cy="259045"/>
    <xdr:sp macro="" textlink="">
      <xdr:nvSpPr>
        <xdr:cNvPr id="602" name="テキスト ボックス 601"/>
        <xdr:cNvSpPr txBox="1"/>
      </xdr:nvSpPr>
      <xdr:spPr>
        <a:xfrm>
          <a:off x="15214111" y="892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45,104</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49238</xdr:rowOff>
    </xdr:from>
    <xdr:to>
      <xdr:col>21</xdr:col>
      <xdr:colOff>212725</xdr:colOff>
      <xdr:row>51</xdr:row>
      <xdr:rowOff>150838</xdr:rowOff>
    </xdr:to>
    <xdr:sp macro="" textlink="">
      <xdr:nvSpPr>
        <xdr:cNvPr id="603" name="円/楕円 602"/>
        <xdr:cNvSpPr/>
      </xdr:nvSpPr>
      <xdr:spPr>
        <a:xfrm>
          <a:off x="14541500" y="87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167365</xdr:rowOff>
    </xdr:from>
    <xdr:ext cx="534377" cy="259045"/>
    <xdr:sp macro="" textlink="">
      <xdr:nvSpPr>
        <xdr:cNvPr id="604" name="テキスト ボックス 603"/>
        <xdr:cNvSpPr txBox="1"/>
      </xdr:nvSpPr>
      <xdr:spPr>
        <a:xfrm>
          <a:off x="14325111" y="85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7518</xdr:rowOff>
    </xdr:from>
    <xdr:to>
      <xdr:col>20</xdr:col>
      <xdr:colOff>9525</xdr:colOff>
      <xdr:row>54</xdr:row>
      <xdr:rowOff>109118</xdr:rowOff>
    </xdr:to>
    <xdr:sp macro="" textlink="">
      <xdr:nvSpPr>
        <xdr:cNvPr id="605" name="円/楕円 604"/>
        <xdr:cNvSpPr/>
      </xdr:nvSpPr>
      <xdr:spPr>
        <a:xfrm>
          <a:off x="13652500" y="92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125645</xdr:rowOff>
    </xdr:from>
    <xdr:ext cx="534377" cy="259045"/>
    <xdr:sp macro="" textlink="">
      <xdr:nvSpPr>
        <xdr:cNvPr id="606" name="テキスト ボックス 605"/>
        <xdr:cNvSpPr txBox="1"/>
      </xdr:nvSpPr>
      <xdr:spPr>
        <a:xfrm>
          <a:off x="13436111" y="90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42,136</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110274</xdr:rowOff>
    </xdr:from>
    <xdr:to>
      <xdr:col>18</xdr:col>
      <xdr:colOff>492125</xdr:colOff>
      <xdr:row>53</xdr:row>
      <xdr:rowOff>40424</xdr:rowOff>
    </xdr:to>
    <xdr:sp macro="" textlink="">
      <xdr:nvSpPr>
        <xdr:cNvPr id="607" name="円/楕円 606"/>
        <xdr:cNvSpPr/>
      </xdr:nvSpPr>
      <xdr:spPr>
        <a:xfrm>
          <a:off x="12763500" y="90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56951</xdr:rowOff>
    </xdr:from>
    <xdr:ext cx="534377" cy="259045"/>
    <xdr:sp macro="" textlink="">
      <xdr:nvSpPr>
        <xdr:cNvPr id="608" name="テキスト ボックス 607"/>
        <xdr:cNvSpPr txBox="1"/>
      </xdr:nvSpPr>
      <xdr:spPr>
        <a:xfrm>
          <a:off x="12547111" y="88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35577</xdr:rowOff>
    </xdr:from>
    <xdr:ext cx="377026" cy="259045"/>
    <xdr:sp macro="" textlink="">
      <xdr:nvSpPr>
        <xdr:cNvPr id="622" name="テキスト ボックス 621"/>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168927</xdr:rowOff>
    </xdr:from>
    <xdr:ext cx="377026" cy="259045"/>
    <xdr:sp macro="" textlink="">
      <xdr:nvSpPr>
        <xdr:cNvPr id="624" name="テキスト ボックス 623"/>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130827</xdr:rowOff>
    </xdr:from>
    <xdr:ext cx="377026" cy="259045"/>
    <xdr:sp macro="" textlink="">
      <xdr:nvSpPr>
        <xdr:cNvPr id="626" name="テキスト ボックス 625"/>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28" name="テキスト ボックス 627"/>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133350</xdr:rowOff>
    </xdr:from>
    <xdr:to>
      <xdr:col>23</xdr:col>
      <xdr:colOff>516889</xdr:colOff>
      <xdr:row>79</xdr:row>
      <xdr:rowOff>44450</xdr:rowOff>
    </xdr:to>
    <xdr:cxnSp macro="">
      <xdr:nvCxnSpPr>
        <xdr:cNvPr id="632" name="直線コネクタ 631"/>
        <xdr:cNvCxnSpPr/>
      </xdr:nvCxnSpPr>
      <xdr:spPr>
        <a:xfrm flipV="1">
          <a:off x="16317595" y="12477750"/>
          <a:ext cx="1269" cy="111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80027</xdr:rowOff>
    </xdr:from>
    <xdr:ext cx="378565" cy="259045"/>
    <xdr:sp macro="" textlink="">
      <xdr:nvSpPr>
        <xdr:cNvPr id="635" name="災害復旧費最大値テキスト"/>
        <xdr:cNvSpPr txBox="1"/>
      </xdr:nvSpPr>
      <xdr:spPr>
        <a:xfrm>
          <a:off x="16370300" y="1225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72</xdr:row>
      <xdr:rowOff>133350</xdr:rowOff>
    </xdr:from>
    <xdr:to>
      <xdr:col>23</xdr:col>
      <xdr:colOff>606425</xdr:colOff>
      <xdr:row>72</xdr:row>
      <xdr:rowOff>133350</xdr:rowOff>
    </xdr:to>
    <xdr:cxnSp macro="">
      <xdr:nvCxnSpPr>
        <xdr:cNvPr id="636" name="直線コネクタ 635"/>
        <xdr:cNvCxnSpPr/>
      </xdr:nvCxnSpPr>
      <xdr:spPr>
        <a:xfrm>
          <a:off x="16230600" y="1247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54627</xdr:rowOff>
    </xdr:from>
    <xdr:ext cx="378565" cy="259045"/>
    <xdr:sp macro="" textlink="">
      <xdr:nvSpPr>
        <xdr:cNvPr id="638" name="災害復旧費平均値テキスト"/>
        <xdr:cNvSpPr txBox="1"/>
      </xdr:nvSpPr>
      <xdr:spPr>
        <a:xfrm>
          <a:off x="16370300" y="132562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31750</xdr:rowOff>
    </xdr:from>
    <xdr:to>
      <xdr:col>23</xdr:col>
      <xdr:colOff>568325</xdr:colOff>
      <xdr:row>78</xdr:row>
      <xdr:rowOff>133350</xdr:rowOff>
    </xdr:to>
    <xdr:sp macro="" textlink="">
      <xdr:nvSpPr>
        <xdr:cNvPr id="639" name="フローチャート : 判断 638"/>
        <xdr:cNvSpPr/>
      </xdr:nvSpPr>
      <xdr:spPr>
        <a:xfrm>
          <a:off x="162687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120650</xdr:rowOff>
    </xdr:from>
    <xdr:to>
      <xdr:col>22</xdr:col>
      <xdr:colOff>415925</xdr:colOff>
      <xdr:row>77</xdr:row>
      <xdr:rowOff>50800</xdr:rowOff>
    </xdr:to>
    <xdr:sp macro="" textlink="">
      <xdr:nvSpPr>
        <xdr:cNvPr id="641" name="フローチャート : 判断 640"/>
        <xdr:cNvSpPr/>
      </xdr:nvSpPr>
      <xdr:spPr>
        <a:xfrm>
          <a:off x="15430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67327</xdr:rowOff>
    </xdr:from>
    <xdr:ext cx="378565" cy="259045"/>
    <xdr:sp macro="" textlink="">
      <xdr:nvSpPr>
        <xdr:cNvPr id="642" name="テキスト ボックス 641"/>
        <xdr:cNvSpPr txBox="1"/>
      </xdr:nvSpPr>
      <xdr:spPr>
        <a:xfrm>
          <a:off x="15292017" y="1292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96520</xdr:rowOff>
    </xdr:from>
    <xdr:to>
      <xdr:col>21</xdr:col>
      <xdr:colOff>212725</xdr:colOff>
      <xdr:row>77</xdr:row>
      <xdr:rowOff>26670</xdr:rowOff>
    </xdr:to>
    <xdr:sp macro="" textlink="">
      <xdr:nvSpPr>
        <xdr:cNvPr id="644" name="フローチャート : 判断 643"/>
        <xdr:cNvSpPr/>
      </xdr:nvSpPr>
      <xdr:spPr>
        <a:xfrm>
          <a:off x="14541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75</xdr:row>
      <xdr:rowOff>43197</xdr:rowOff>
    </xdr:from>
    <xdr:ext cx="378565" cy="259045"/>
    <xdr:sp macro="" textlink="">
      <xdr:nvSpPr>
        <xdr:cNvPr id="645" name="テキスト ボックス 644"/>
        <xdr:cNvSpPr txBox="1"/>
      </xdr:nvSpPr>
      <xdr:spPr>
        <a:xfrm>
          <a:off x="14403017" y="1290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40640</xdr:rowOff>
    </xdr:from>
    <xdr:to>
      <xdr:col>19</xdr:col>
      <xdr:colOff>644525</xdr:colOff>
      <xdr:row>79</xdr:row>
      <xdr:rowOff>44450</xdr:rowOff>
    </xdr:to>
    <xdr:cxnSp macro="">
      <xdr:nvCxnSpPr>
        <xdr:cNvPr id="646" name="直線コネクタ 645"/>
        <xdr:cNvCxnSpPr/>
      </xdr:nvCxnSpPr>
      <xdr:spPr>
        <a:xfrm>
          <a:off x="12814300" y="12213590"/>
          <a:ext cx="889000" cy="1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128270</xdr:rowOff>
    </xdr:from>
    <xdr:to>
      <xdr:col>20</xdr:col>
      <xdr:colOff>9525</xdr:colOff>
      <xdr:row>76</xdr:row>
      <xdr:rowOff>58420</xdr:rowOff>
    </xdr:to>
    <xdr:sp macro="" textlink="">
      <xdr:nvSpPr>
        <xdr:cNvPr id="647" name="フローチャート : 判断 646"/>
        <xdr:cNvSpPr/>
      </xdr:nvSpPr>
      <xdr:spPr>
        <a:xfrm>
          <a:off x="13652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74947</xdr:rowOff>
    </xdr:from>
    <xdr:ext cx="378565" cy="259045"/>
    <xdr:sp macro="" textlink="">
      <xdr:nvSpPr>
        <xdr:cNvPr id="648" name="テキスト ボックス 647"/>
        <xdr:cNvSpPr txBox="1"/>
      </xdr:nvSpPr>
      <xdr:spPr>
        <a:xfrm>
          <a:off x="13514017" y="1276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71</xdr:row>
      <xdr:rowOff>127000</xdr:rowOff>
    </xdr:from>
    <xdr:to>
      <xdr:col>18</xdr:col>
      <xdr:colOff>492125</xdr:colOff>
      <xdr:row>72</xdr:row>
      <xdr:rowOff>57150</xdr:rowOff>
    </xdr:to>
    <xdr:sp macro="" textlink="">
      <xdr:nvSpPr>
        <xdr:cNvPr id="649" name="フローチャート : 判断 648"/>
        <xdr:cNvSpPr/>
      </xdr:nvSpPr>
      <xdr:spPr>
        <a:xfrm>
          <a:off x="12763500" y="1229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72</xdr:row>
      <xdr:rowOff>48277</xdr:rowOff>
    </xdr:from>
    <xdr:ext cx="378565" cy="259045"/>
    <xdr:sp macro="" textlink="">
      <xdr:nvSpPr>
        <xdr:cNvPr id="650" name="テキスト ボックス 649"/>
        <xdr:cNvSpPr txBox="1"/>
      </xdr:nvSpPr>
      <xdr:spPr>
        <a:xfrm>
          <a:off x="12625017" y="1239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161290</xdr:rowOff>
    </xdr:from>
    <xdr:to>
      <xdr:col>18</xdr:col>
      <xdr:colOff>492125</xdr:colOff>
      <xdr:row>71</xdr:row>
      <xdr:rowOff>91440</xdr:rowOff>
    </xdr:to>
    <xdr:sp macro="" textlink="">
      <xdr:nvSpPr>
        <xdr:cNvPr id="664" name="円/楕円 663"/>
        <xdr:cNvSpPr/>
      </xdr:nvSpPr>
      <xdr:spPr>
        <a:xfrm>
          <a:off x="12763500" y="121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107967</xdr:rowOff>
    </xdr:from>
    <xdr:ext cx="469744" cy="259045"/>
    <xdr:sp macro="" textlink="">
      <xdr:nvSpPr>
        <xdr:cNvPr id="665" name="テキスト ボックス 664"/>
        <xdr:cNvSpPr txBox="1"/>
      </xdr:nvSpPr>
      <xdr:spPr>
        <a:xfrm>
          <a:off x="12579427" y="1193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89" name="直線コネクタ 688"/>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0"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1" name="直線コネクタ 690"/>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2"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3" name="直線コネクタ 692"/>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98780</xdr:rowOff>
    </xdr:from>
    <xdr:to>
      <xdr:col>23</xdr:col>
      <xdr:colOff>517525</xdr:colOff>
      <xdr:row>95</xdr:row>
      <xdr:rowOff>123031</xdr:rowOff>
    </xdr:to>
    <xdr:cxnSp macro="">
      <xdr:nvCxnSpPr>
        <xdr:cNvPr id="694" name="直線コネクタ 693"/>
        <xdr:cNvCxnSpPr/>
      </xdr:nvCxnSpPr>
      <xdr:spPr>
        <a:xfrm flipV="1">
          <a:off x="15481300" y="16386530"/>
          <a:ext cx="8382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695" name="公債費平均値テキスト"/>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6" name="フローチャート : 判断 695"/>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64643</xdr:rowOff>
    </xdr:from>
    <xdr:to>
      <xdr:col>22</xdr:col>
      <xdr:colOff>365125</xdr:colOff>
      <xdr:row>95</xdr:row>
      <xdr:rowOff>123031</xdr:rowOff>
    </xdr:to>
    <xdr:cxnSp macro="">
      <xdr:nvCxnSpPr>
        <xdr:cNvPr id="697" name="直線コネクタ 696"/>
        <xdr:cNvCxnSpPr/>
      </xdr:nvCxnSpPr>
      <xdr:spPr>
        <a:xfrm>
          <a:off x="14592300" y="16352393"/>
          <a:ext cx="8890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698" name="フローチャート : 判断 697"/>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699" name="テキスト ボックス 698"/>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64643</xdr:rowOff>
    </xdr:from>
    <xdr:to>
      <xdr:col>21</xdr:col>
      <xdr:colOff>161925</xdr:colOff>
      <xdr:row>95</xdr:row>
      <xdr:rowOff>71462</xdr:rowOff>
    </xdr:to>
    <xdr:cxnSp macro="">
      <xdr:nvCxnSpPr>
        <xdr:cNvPr id="700" name="直線コネクタ 699"/>
        <xdr:cNvCxnSpPr/>
      </xdr:nvCxnSpPr>
      <xdr:spPr>
        <a:xfrm flipV="1">
          <a:off x="13703300" y="16352393"/>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1" name="フローチャート : 判断 700"/>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2" name="テキスト ボックス 701"/>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58738</xdr:rowOff>
    </xdr:from>
    <xdr:to>
      <xdr:col>19</xdr:col>
      <xdr:colOff>644525</xdr:colOff>
      <xdr:row>95</xdr:row>
      <xdr:rowOff>71462</xdr:rowOff>
    </xdr:to>
    <xdr:cxnSp macro="">
      <xdr:nvCxnSpPr>
        <xdr:cNvPr id="703" name="直線コネクタ 702"/>
        <xdr:cNvCxnSpPr/>
      </xdr:nvCxnSpPr>
      <xdr:spPr>
        <a:xfrm>
          <a:off x="12814300" y="16346488"/>
          <a:ext cx="8890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4" name="フローチャート : 判断 703"/>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5" name="テキスト ボックス 704"/>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6" name="フローチャート : 判断 705"/>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104608</xdr:rowOff>
    </xdr:from>
    <xdr:ext cx="534377" cy="259045"/>
    <xdr:sp macro="" textlink="">
      <xdr:nvSpPr>
        <xdr:cNvPr id="707" name="テキスト ボックス 706"/>
        <xdr:cNvSpPr txBox="1"/>
      </xdr:nvSpPr>
      <xdr:spPr>
        <a:xfrm>
          <a:off x="12547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47980</xdr:rowOff>
    </xdr:from>
    <xdr:to>
      <xdr:col>23</xdr:col>
      <xdr:colOff>568325</xdr:colOff>
      <xdr:row>95</xdr:row>
      <xdr:rowOff>149580</xdr:rowOff>
    </xdr:to>
    <xdr:sp macro="" textlink="">
      <xdr:nvSpPr>
        <xdr:cNvPr id="713" name="円/楕円 712"/>
        <xdr:cNvSpPr/>
      </xdr:nvSpPr>
      <xdr:spPr>
        <a:xfrm>
          <a:off x="16268700" y="163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70857</xdr:rowOff>
    </xdr:from>
    <xdr:ext cx="534377" cy="259045"/>
    <xdr:sp macro="" textlink="">
      <xdr:nvSpPr>
        <xdr:cNvPr id="714" name="公債費該当値テキスト"/>
        <xdr:cNvSpPr txBox="1"/>
      </xdr:nvSpPr>
      <xdr:spPr>
        <a:xfrm>
          <a:off x="16370300" y="1618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33,148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72231</xdr:rowOff>
    </xdr:from>
    <xdr:to>
      <xdr:col>22</xdr:col>
      <xdr:colOff>415925</xdr:colOff>
      <xdr:row>96</xdr:row>
      <xdr:rowOff>2381</xdr:rowOff>
    </xdr:to>
    <xdr:sp macro="" textlink="">
      <xdr:nvSpPr>
        <xdr:cNvPr id="715" name="円/楕円 714"/>
        <xdr:cNvSpPr/>
      </xdr:nvSpPr>
      <xdr:spPr>
        <a:xfrm>
          <a:off x="15430500" y="163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164958</xdr:rowOff>
    </xdr:from>
    <xdr:ext cx="534377" cy="259045"/>
    <xdr:sp macro="" textlink="">
      <xdr:nvSpPr>
        <xdr:cNvPr id="716" name="テキスト ボックス 715"/>
        <xdr:cNvSpPr txBox="1"/>
      </xdr:nvSpPr>
      <xdr:spPr>
        <a:xfrm>
          <a:off x="15214111" y="164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13843</xdr:rowOff>
    </xdr:from>
    <xdr:to>
      <xdr:col>21</xdr:col>
      <xdr:colOff>212725</xdr:colOff>
      <xdr:row>95</xdr:row>
      <xdr:rowOff>115443</xdr:rowOff>
    </xdr:to>
    <xdr:sp macro="" textlink="">
      <xdr:nvSpPr>
        <xdr:cNvPr id="717" name="円/楕円 716"/>
        <xdr:cNvSpPr/>
      </xdr:nvSpPr>
      <xdr:spPr>
        <a:xfrm>
          <a:off x="14541500" y="163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106570</xdr:rowOff>
    </xdr:from>
    <xdr:ext cx="534377" cy="259045"/>
    <xdr:sp macro="" textlink="">
      <xdr:nvSpPr>
        <xdr:cNvPr id="718" name="テキスト ボックス 717"/>
        <xdr:cNvSpPr txBox="1"/>
      </xdr:nvSpPr>
      <xdr:spPr>
        <a:xfrm>
          <a:off x="14325111" y="163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20662</xdr:rowOff>
    </xdr:from>
    <xdr:to>
      <xdr:col>20</xdr:col>
      <xdr:colOff>9525</xdr:colOff>
      <xdr:row>95</xdr:row>
      <xdr:rowOff>122262</xdr:rowOff>
    </xdr:to>
    <xdr:sp macro="" textlink="">
      <xdr:nvSpPr>
        <xdr:cNvPr id="719" name="円/楕円 718"/>
        <xdr:cNvSpPr/>
      </xdr:nvSpPr>
      <xdr:spPr>
        <a:xfrm>
          <a:off x="13652500" y="163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113389</xdr:rowOff>
    </xdr:from>
    <xdr:ext cx="534377" cy="259045"/>
    <xdr:sp macro="" textlink="">
      <xdr:nvSpPr>
        <xdr:cNvPr id="720" name="テキスト ボックス 719"/>
        <xdr:cNvSpPr txBox="1"/>
      </xdr:nvSpPr>
      <xdr:spPr>
        <a:xfrm>
          <a:off x="13436111" y="164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7938</xdr:rowOff>
    </xdr:from>
    <xdr:to>
      <xdr:col>18</xdr:col>
      <xdr:colOff>492125</xdr:colOff>
      <xdr:row>95</xdr:row>
      <xdr:rowOff>109538</xdr:rowOff>
    </xdr:to>
    <xdr:sp macro="" textlink="">
      <xdr:nvSpPr>
        <xdr:cNvPr id="721" name="円/楕円 720"/>
        <xdr:cNvSpPr/>
      </xdr:nvSpPr>
      <xdr:spPr>
        <a:xfrm>
          <a:off x="12763500" y="162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126065</xdr:rowOff>
    </xdr:from>
    <xdr:ext cx="534377" cy="259045"/>
    <xdr:sp macro="" textlink="">
      <xdr:nvSpPr>
        <xdr:cNvPr id="722" name="テキスト ボックス 721"/>
        <xdr:cNvSpPr txBox="1"/>
      </xdr:nvSpPr>
      <xdr:spPr>
        <a:xfrm>
          <a:off x="12547111" y="16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4" name="直線コネクタ 743"/>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7"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48" name="直線コネクタ 747"/>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0"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1" name="フローチャート : 判断 750"/>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3" name="フローチャート : 判断 752"/>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4" name="テキスト ボックス 753"/>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6" name="フローチャート : 判断 755"/>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57" name="テキスト ボックス 756"/>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59" name="フローチャート : 判断 758"/>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0" name="テキスト ボックス 759"/>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1" name="フローチャート : 判断 760"/>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2" name="テキスト ボックス 761"/>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農林水産費が類似団体と比較して高くなっているのは、平成２７年度においては、平成２６年２月の大雪被害を受けた被災農業者へのビニールハウス等の撤去・再建に係る費用について補助金の交付を行ったことによる一時的な増加であったが、平成２８年度においては、主に園芸振興対策事業として強い農業づくり交付金の増加によるものである。平成２８年度においては、住民一人当たり</a:t>
          </a:r>
          <a:r>
            <a:rPr kumimoji="1" lang="en-US" altLang="ja-JP" sz="1100">
              <a:solidFill>
                <a:schemeClr val="dk1"/>
              </a:solidFill>
              <a:effectLst/>
              <a:latin typeface="+mn-lt"/>
              <a:ea typeface="+mn-ea"/>
              <a:cs typeface="+mn-cs"/>
            </a:rPr>
            <a:t>7,530</a:t>
          </a:r>
          <a:r>
            <a:rPr kumimoji="1" lang="ja-JP" altLang="ja-JP" sz="1100">
              <a:solidFill>
                <a:schemeClr val="dk1"/>
              </a:solidFill>
              <a:effectLst/>
              <a:latin typeface="+mn-lt"/>
              <a:ea typeface="+mn-ea"/>
              <a:cs typeface="+mn-cs"/>
            </a:rPr>
            <a:t>円となっており、平成２７年度と比べ</a:t>
          </a:r>
          <a:r>
            <a:rPr kumimoji="1" lang="en-US" altLang="ja-JP" sz="1100">
              <a:solidFill>
                <a:schemeClr val="dk1"/>
              </a:solidFill>
              <a:effectLst/>
              <a:latin typeface="+mn-lt"/>
              <a:ea typeface="+mn-ea"/>
              <a:cs typeface="+mn-cs"/>
            </a:rPr>
            <a:t>15,181</a:t>
          </a:r>
          <a:r>
            <a:rPr kumimoji="1" lang="ja-JP" altLang="ja-JP" sz="1100">
              <a:solidFill>
                <a:schemeClr val="dk1"/>
              </a:solidFill>
              <a:effectLst/>
              <a:latin typeface="+mn-lt"/>
              <a:ea typeface="+mn-ea"/>
              <a:cs typeface="+mn-cs"/>
            </a:rPr>
            <a:t>円減り、６６．８％の減少である。平成２８年度は、平成２７年度の大雪被害による増加から例年並みに戻ったので、今後は同水準で推移するものと見込まれる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消防費が類似団体と比較して高くなったのは、平成２８年度において消防本部訓練塔建設工事によるものである。平成２８年度においては、住民一人当たり</a:t>
          </a:r>
          <a:r>
            <a:rPr kumimoji="1" lang="en-US" altLang="ja-JP" sz="1100">
              <a:solidFill>
                <a:schemeClr val="dk1"/>
              </a:solidFill>
              <a:effectLst/>
              <a:latin typeface="+mn-lt"/>
              <a:ea typeface="+mn-ea"/>
              <a:cs typeface="+mn-cs"/>
            </a:rPr>
            <a:t>12,861</a:t>
          </a:r>
          <a:r>
            <a:rPr kumimoji="1" lang="ja-JP" altLang="ja-JP" sz="1100">
              <a:solidFill>
                <a:schemeClr val="dk1"/>
              </a:solidFill>
              <a:effectLst/>
              <a:latin typeface="+mn-lt"/>
              <a:ea typeface="+mn-ea"/>
              <a:cs typeface="+mn-cs"/>
            </a:rPr>
            <a:t>円となっており、平成２７年度に比べ</a:t>
          </a:r>
          <a:r>
            <a:rPr kumimoji="1" lang="en-US" altLang="ja-JP" sz="1100">
              <a:solidFill>
                <a:schemeClr val="dk1"/>
              </a:solidFill>
              <a:effectLst/>
              <a:latin typeface="+mn-lt"/>
              <a:ea typeface="+mn-ea"/>
              <a:cs typeface="+mn-cs"/>
            </a:rPr>
            <a:t>958</a:t>
          </a:r>
          <a:r>
            <a:rPr kumimoji="1" lang="ja-JP" altLang="ja-JP" sz="1100">
              <a:solidFill>
                <a:schemeClr val="dk1"/>
              </a:solidFill>
              <a:effectLst/>
              <a:latin typeface="+mn-lt"/>
              <a:ea typeface="+mn-ea"/>
              <a:cs typeface="+mn-cs"/>
            </a:rPr>
            <a:t>円増え、８・</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％の増加である。今後は定期的な消防車両の更新や消防団の更新となるため、平常どおりに推移していくことが見込まれる。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標準財政規模に対する財政調整基金残高の割合は</a:t>
          </a:r>
          <a:r>
            <a:rPr kumimoji="1" lang="en-US" altLang="ja-JP" sz="1100">
              <a:solidFill>
                <a:schemeClr val="dk1"/>
              </a:solidFill>
              <a:effectLst/>
              <a:latin typeface="+mn-lt"/>
              <a:ea typeface="+mn-ea"/>
              <a:cs typeface="+mn-cs"/>
            </a:rPr>
            <a:t>14.54</a:t>
          </a:r>
          <a:r>
            <a:rPr kumimoji="1" lang="ja-JP" altLang="ja-JP" sz="1100">
              <a:solidFill>
                <a:schemeClr val="dk1"/>
              </a:solidFill>
              <a:effectLst/>
              <a:latin typeface="+mn-lt"/>
              <a:ea typeface="+mn-ea"/>
              <a:cs typeface="+mn-cs"/>
            </a:rPr>
            <a:t>％で、前年度</a:t>
          </a:r>
          <a:r>
            <a:rPr kumimoji="1" lang="en-US" altLang="ja-JP" sz="1100">
              <a:solidFill>
                <a:schemeClr val="dk1"/>
              </a:solidFill>
              <a:effectLst/>
              <a:latin typeface="+mn-lt"/>
              <a:ea typeface="+mn-ea"/>
              <a:cs typeface="+mn-cs"/>
            </a:rPr>
            <a:t>16.05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ポイント減少した。財政調整基金の残高が減少したことが主な要因である。         </a:t>
          </a:r>
          <a:endParaRPr lang="ja-JP" altLang="ja-JP" sz="1400">
            <a:effectLst/>
          </a:endParaRPr>
        </a:p>
        <a:p>
          <a:r>
            <a:rPr kumimoji="1" lang="ja-JP" altLang="ja-JP" sz="1100" baseline="0">
              <a:solidFill>
                <a:schemeClr val="dk1"/>
              </a:solidFill>
              <a:effectLst/>
              <a:latin typeface="+mn-lt"/>
              <a:ea typeface="+mn-ea"/>
              <a:cs typeface="+mn-cs"/>
            </a:rPr>
            <a:t>　実質収支比率は</a:t>
          </a:r>
          <a:r>
            <a:rPr kumimoji="1" lang="en-US" altLang="ja-JP" sz="1100" baseline="0">
              <a:solidFill>
                <a:schemeClr val="dk1"/>
              </a:solidFill>
              <a:effectLst/>
              <a:latin typeface="+mn-lt"/>
              <a:ea typeface="+mn-ea"/>
              <a:cs typeface="+mn-cs"/>
            </a:rPr>
            <a:t>4.68</a:t>
          </a:r>
          <a:r>
            <a:rPr kumimoji="1" lang="ja-JP" altLang="ja-JP" sz="1100" baseline="0">
              <a:solidFill>
                <a:schemeClr val="dk1"/>
              </a:solidFill>
              <a:effectLst/>
              <a:latin typeface="+mn-lt"/>
              <a:ea typeface="+mn-ea"/>
              <a:cs typeface="+mn-cs"/>
            </a:rPr>
            <a:t>％で前年度</a:t>
          </a:r>
          <a:r>
            <a:rPr kumimoji="1" lang="en-US" altLang="ja-JP" sz="1100" baseline="0">
              <a:solidFill>
                <a:schemeClr val="dk1"/>
              </a:solidFill>
              <a:effectLst/>
              <a:latin typeface="+mn-lt"/>
              <a:ea typeface="+mn-ea"/>
              <a:cs typeface="+mn-cs"/>
            </a:rPr>
            <a:t>6.22</a:t>
          </a:r>
          <a:r>
            <a:rPr kumimoji="1" lang="ja-JP" altLang="ja-JP"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1.54</a:t>
          </a:r>
          <a:r>
            <a:rPr kumimoji="1" lang="ja-JP" altLang="ja-JP" sz="1100" baseline="0">
              <a:solidFill>
                <a:schemeClr val="dk1"/>
              </a:solidFill>
              <a:effectLst/>
              <a:latin typeface="+mn-lt"/>
              <a:ea typeface="+mn-ea"/>
              <a:cs typeface="+mn-cs"/>
            </a:rPr>
            <a:t>ポイント減少した。これは、実質収支、標準財政規模ともに減少したことによるものである。</a:t>
          </a:r>
          <a:endParaRPr lang="ja-JP" altLang="ja-JP" sz="1400">
            <a:effectLst/>
          </a:endParaRPr>
        </a:p>
        <a:p>
          <a:r>
            <a:rPr kumimoji="1" lang="ja-JP" altLang="ja-JP" sz="1100" baseline="0">
              <a:solidFill>
                <a:schemeClr val="dk1"/>
              </a:solidFill>
              <a:effectLst/>
              <a:latin typeface="+mn-lt"/>
              <a:ea typeface="+mn-ea"/>
              <a:cs typeface="+mn-cs"/>
            </a:rPr>
            <a:t>　標準財政規模に対する実質単年度収支の割合は▲</a:t>
          </a:r>
          <a:r>
            <a:rPr kumimoji="1" lang="en-US" altLang="ja-JP" sz="1100" baseline="0">
              <a:solidFill>
                <a:schemeClr val="dk1"/>
              </a:solidFill>
              <a:effectLst/>
              <a:latin typeface="+mn-lt"/>
              <a:ea typeface="+mn-ea"/>
              <a:cs typeface="+mn-cs"/>
            </a:rPr>
            <a:t>6.06</a:t>
          </a:r>
          <a:r>
            <a:rPr kumimoji="1" lang="ja-JP" altLang="ja-JP" sz="1100" baseline="0">
              <a:solidFill>
                <a:schemeClr val="dk1"/>
              </a:solidFill>
              <a:effectLst/>
              <a:latin typeface="+mn-lt"/>
              <a:ea typeface="+mn-ea"/>
              <a:cs typeface="+mn-cs"/>
            </a:rPr>
            <a:t>％で前年度▲</a:t>
          </a:r>
          <a:r>
            <a:rPr kumimoji="1" lang="en-US" altLang="ja-JP" sz="1100" baseline="0">
              <a:solidFill>
                <a:schemeClr val="dk1"/>
              </a:solidFill>
              <a:effectLst/>
              <a:latin typeface="+mn-lt"/>
              <a:ea typeface="+mn-ea"/>
              <a:cs typeface="+mn-cs"/>
            </a:rPr>
            <a:t>0.35</a:t>
          </a:r>
          <a:r>
            <a:rPr kumimoji="1" lang="ja-JP" altLang="ja-JP"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5.71</a:t>
          </a:r>
          <a:r>
            <a:rPr kumimoji="1" lang="ja-JP" altLang="ja-JP" sz="1100" baseline="0">
              <a:solidFill>
                <a:schemeClr val="dk1"/>
              </a:solidFill>
              <a:effectLst/>
              <a:latin typeface="+mn-lt"/>
              <a:ea typeface="+mn-ea"/>
              <a:cs typeface="+mn-cs"/>
            </a:rPr>
            <a:t>ポイント減少した。減少した主な要因としては、消防本部訓練塔の建設など大型事業が増加したことに伴い財政調整基金の取り崩し額が増加したことによるものである。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年度においても昨年度と同様に全ての会計において黒字となった。黒字額の標準財政規模に対する割合は、病院事業会計が最も高く、次いで水道事業会計、一般会計の順となっている。</a:t>
          </a:r>
          <a:endParaRPr lang="ja-JP" altLang="ja-JP" sz="1600">
            <a:effectLst/>
          </a:endParaRPr>
        </a:p>
        <a:p>
          <a:pPr rtl="0"/>
          <a:r>
            <a:rPr lang="ja-JP" altLang="ja-JP" sz="1200">
              <a:solidFill>
                <a:schemeClr val="dk1"/>
              </a:solidFill>
              <a:effectLst/>
              <a:latin typeface="+mn-lt"/>
              <a:ea typeface="+mn-ea"/>
              <a:cs typeface="+mn-cs"/>
            </a:rPr>
            <a:t>　病院事業会計では、前年度から</a:t>
          </a:r>
          <a:r>
            <a:rPr lang="en-US" altLang="ja-JP" sz="1200">
              <a:solidFill>
                <a:schemeClr val="dk1"/>
              </a:solidFill>
              <a:effectLst/>
              <a:latin typeface="+mn-lt"/>
              <a:ea typeface="+mn-ea"/>
              <a:cs typeface="+mn-cs"/>
            </a:rPr>
            <a:t>2.7</a:t>
          </a:r>
          <a:r>
            <a:rPr lang="ja-JP" altLang="ja-JP" sz="1200">
              <a:solidFill>
                <a:schemeClr val="dk1"/>
              </a:solidFill>
              <a:effectLst/>
              <a:latin typeface="+mn-lt"/>
              <a:ea typeface="+mn-ea"/>
              <a:cs typeface="+mn-cs"/>
            </a:rPr>
            <a:t>億円増加し、</a:t>
          </a:r>
          <a:r>
            <a:rPr lang="en-US" altLang="ja-JP" sz="1200">
              <a:solidFill>
                <a:schemeClr val="dk1"/>
              </a:solidFill>
              <a:effectLst/>
              <a:latin typeface="+mn-lt"/>
              <a:ea typeface="+mn-ea"/>
              <a:cs typeface="+mn-cs"/>
            </a:rPr>
            <a:t>80</a:t>
          </a:r>
          <a:r>
            <a:rPr lang="ja-JP" altLang="ja-JP" sz="1200">
              <a:solidFill>
                <a:schemeClr val="dk1"/>
              </a:solidFill>
              <a:effectLst/>
              <a:latin typeface="+mn-lt"/>
              <a:ea typeface="+mn-ea"/>
              <a:cs typeface="+mn-cs"/>
            </a:rPr>
            <a:t>億円の資金剰余額となった。　</a:t>
          </a:r>
          <a:endParaRPr lang="ja-JP" altLang="ja-JP" sz="1600">
            <a:effectLst/>
          </a:endParaRPr>
        </a:p>
        <a:p>
          <a:pPr rtl="0"/>
          <a:r>
            <a:rPr lang="ja-JP" altLang="ja-JP" sz="1200">
              <a:solidFill>
                <a:schemeClr val="dk1"/>
              </a:solidFill>
              <a:effectLst/>
              <a:latin typeface="+mn-lt"/>
              <a:ea typeface="+mn-ea"/>
              <a:cs typeface="+mn-cs"/>
            </a:rPr>
            <a:t>　主な取組として、経営の効率化を図り、この地域に必要な医療体制を整備し、良質な医療を継続して提供できる体制を構築するために、「伊勢崎市民病院経営健全化計画」並びに「伊勢崎市民病院改革プラン」を策定し、平成</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年度からその改善計画の推進していることから経営の健全化が図られている。平成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年度においては、重度な救急患者の受入体制を整え、入院患者の増加を図ったことで医業利益を確保できたが、医業外費用を含めた当年度純損失は</a:t>
          </a:r>
          <a:r>
            <a:rPr lang="en-US" altLang="ja-JP" sz="1200">
              <a:solidFill>
                <a:schemeClr val="dk1"/>
              </a:solidFill>
              <a:effectLst/>
              <a:latin typeface="+mn-lt"/>
              <a:ea typeface="+mn-ea"/>
              <a:cs typeface="+mn-cs"/>
            </a:rPr>
            <a:t>22</a:t>
          </a:r>
          <a:r>
            <a:rPr lang="ja-JP" altLang="ja-JP" sz="1200">
              <a:solidFill>
                <a:schemeClr val="dk1"/>
              </a:solidFill>
              <a:effectLst/>
              <a:latin typeface="+mn-lt"/>
              <a:ea typeface="+mn-ea"/>
              <a:cs typeface="+mn-cs"/>
            </a:rPr>
            <a:t>百万円となった。</a:t>
          </a:r>
          <a:endParaRPr lang="ja-JP" altLang="ja-JP" sz="1600">
            <a:effectLst/>
          </a:endParaRPr>
        </a:p>
        <a:p>
          <a:pPr rtl="0"/>
          <a:r>
            <a:rPr lang="ja-JP" altLang="ja-JP" sz="1200">
              <a:solidFill>
                <a:schemeClr val="dk1"/>
              </a:solidFill>
              <a:effectLst/>
              <a:latin typeface="+mn-lt"/>
              <a:ea typeface="+mn-ea"/>
              <a:cs typeface="+mn-cs"/>
            </a:rPr>
            <a:t>　水道事業会計では、前年度から</a:t>
          </a:r>
          <a:r>
            <a:rPr lang="en-US" altLang="ja-JP" sz="1200">
              <a:solidFill>
                <a:schemeClr val="dk1"/>
              </a:solidFill>
              <a:effectLst/>
              <a:latin typeface="+mn-lt"/>
              <a:ea typeface="+mn-ea"/>
              <a:cs typeface="+mn-cs"/>
            </a:rPr>
            <a:t>11.9</a:t>
          </a:r>
          <a:r>
            <a:rPr lang="ja-JP" altLang="ja-JP" sz="1200">
              <a:solidFill>
                <a:schemeClr val="dk1"/>
              </a:solidFill>
              <a:effectLst/>
              <a:latin typeface="+mn-lt"/>
              <a:ea typeface="+mn-ea"/>
              <a:cs typeface="+mn-cs"/>
            </a:rPr>
            <a:t>億円増加し、</a:t>
          </a:r>
          <a:r>
            <a:rPr lang="en-US" altLang="ja-JP" sz="1200">
              <a:solidFill>
                <a:schemeClr val="dk1"/>
              </a:solidFill>
              <a:effectLst/>
              <a:latin typeface="+mn-lt"/>
              <a:ea typeface="+mn-ea"/>
              <a:cs typeface="+mn-cs"/>
            </a:rPr>
            <a:t>29.8</a:t>
          </a:r>
          <a:r>
            <a:rPr lang="ja-JP" altLang="ja-JP" sz="1200">
              <a:solidFill>
                <a:schemeClr val="dk1"/>
              </a:solidFill>
              <a:effectLst/>
              <a:latin typeface="+mn-lt"/>
              <a:ea typeface="+mn-ea"/>
              <a:cs typeface="+mn-cs"/>
            </a:rPr>
            <a:t>億円の資金剰余額となった。</a:t>
          </a:r>
          <a:endParaRPr lang="ja-JP" altLang="ja-JP" sz="1600">
            <a:effectLst/>
          </a:endParaRPr>
        </a:p>
        <a:p>
          <a:pPr rtl="0"/>
          <a:r>
            <a:rPr lang="ja-JP" altLang="ja-JP" sz="1200">
              <a:solidFill>
                <a:schemeClr val="dk1"/>
              </a:solidFill>
              <a:effectLst/>
              <a:latin typeface="+mn-lt"/>
              <a:ea typeface="+mn-ea"/>
              <a:cs typeface="+mn-cs"/>
            </a:rPr>
            <a:t>　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年度の営業収益は、給水収益や加入金が増加したが、受託工事収益の減少などにより、前年度から</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百万円減少し、</a:t>
          </a:r>
          <a:r>
            <a:rPr lang="en-US" altLang="ja-JP" sz="1200">
              <a:solidFill>
                <a:schemeClr val="dk1"/>
              </a:solidFill>
              <a:effectLst/>
              <a:latin typeface="+mn-lt"/>
              <a:ea typeface="+mn-ea"/>
              <a:cs typeface="+mn-cs"/>
            </a:rPr>
            <a:t>3,513</a:t>
          </a:r>
          <a:r>
            <a:rPr lang="ja-JP" altLang="ja-JP" sz="1200">
              <a:solidFill>
                <a:schemeClr val="dk1"/>
              </a:solidFill>
              <a:effectLst/>
              <a:latin typeface="+mn-lt"/>
              <a:ea typeface="+mn-ea"/>
              <a:cs typeface="+mn-cs"/>
            </a:rPr>
            <a:t>百万円となった。また、営業費用は経費の縮減に努め、</a:t>
          </a:r>
          <a:r>
            <a:rPr lang="en-US" altLang="ja-JP" sz="1200">
              <a:solidFill>
                <a:schemeClr val="dk1"/>
              </a:solidFill>
              <a:effectLst/>
              <a:latin typeface="+mn-lt"/>
              <a:ea typeface="+mn-ea"/>
              <a:cs typeface="+mn-cs"/>
            </a:rPr>
            <a:t>3,153</a:t>
          </a:r>
          <a:r>
            <a:rPr lang="ja-JP" altLang="ja-JP" sz="1200">
              <a:solidFill>
                <a:schemeClr val="dk1"/>
              </a:solidFill>
              <a:effectLst/>
              <a:latin typeface="+mn-lt"/>
              <a:ea typeface="+mn-ea"/>
              <a:cs typeface="+mn-cs"/>
            </a:rPr>
            <a:t>百万円で前年度の</a:t>
          </a:r>
          <a:r>
            <a:rPr lang="en-US" altLang="ja-JP" sz="1200">
              <a:solidFill>
                <a:schemeClr val="dk1"/>
              </a:solidFill>
              <a:effectLst/>
              <a:latin typeface="+mn-lt"/>
              <a:ea typeface="+mn-ea"/>
              <a:cs typeface="+mn-cs"/>
            </a:rPr>
            <a:t>3,276</a:t>
          </a:r>
          <a:r>
            <a:rPr lang="ja-JP" altLang="ja-JP" sz="1200">
              <a:solidFill>
                <a:schemeClr val="dk1"/>
              </a:solidFill>
              <a:effectLst/>
              <a:latin typeface="+mn-lt"/>
              <a:ea typeface="+mn-ea"/>
              <a:cs typeface="+mn-cs"/>
            </a:rPr>
            <a:t>百万円から</a:t>
          </a:r>
          <a:r>
            <a:rPr lang="en-US" altLang="ja-JP" sz="1200">
              <a:solidFill>
                <a:schemeClr val="dk1"/>
              </a:solidFill>
              <a:effectLst/>
              <a:latin typeface="+mn-lt"/>
              <a:ea typeface="+mn-ea"/>
              <a:cs typeface="+mn-cs"/>
            </a:rPr>
            <a:t>123</a:t>
          </a:r>
          <a:r>
            <a:rPr lang="ja-JP" altLang="ja-JP" sz="1200">
              <a:solidFill>
                <a:schemeClr val="dk1"/>
              </a:solidFill>
              <a:effectLst/>
              <a:latin typeface="+mn-lt"/>
              <a:ea typeface="+mn-ea"/>
              <a:cs typeface="+mn-cs"/>
            </a:rPr>
            <a:t>百万円減少し、純利益は</a:t>
          </a:r>
          <a:r>
            <a:rPr lang="en-US" altLang="ja-JP" sz="1200">
              <a:solidFill>
                <a:schemeClr val="dk1"/>
              </a:solidFill>
              <a:effectLst/>
              <a:latin typeface="+mn-lt"/>
              <a:ea typeface="+mn-ea"/>
              <a:cs typeface="+mn-cs"/>
            </a:rPr>
            <a:t>327</a:t>
          </a:r>
          <a:r>
            <a:rPr lang="ja-JP" altLang="ja-JP" sz="1200">
              <a:solidFill>
                <a:schemeClr val="dk1"/>
              </a:solidFill>
              <a:effectLst/>
              <a:latin typeface="+mn-lt"/>
              <a:ea typeface="+mn-ea"/>
              <a:cs typeface="+mn-cs"/>
            </a:rPr>
            <a:t>百万円となった。今後も経費の縮減と営業収益の確保に努めたい。</a:t>
          </a:r>
          <a:endParaRPr lang="ja-JP" altLang="ja-JP" sz="1600">
            <a:effectLst/>
          </a:endParaRPr>
        </a:p>
        <a:p>
          <a:pPr rtl="0"/>
          <a:r>
            <a:rPr lang="ja-JP" altLang="ja-JP" sz="1200">
              <a:solidFill>
                <a:schemeClr val="dk1"/>
              </a:solidFill>
              <a:effectLst/>
              <a:latin typeface="+mn-lt"/>
              <a:ea typeface="+mn-ea"/>
              <a:cs typeface="+mn-cs"/>
            </a:rPr>
            <a:t>　一般会計の実質収支額は</a:t>
          </a:r>
          <a:r>
            <a:rPr lang="en-US" altLang="ja-JP" sz="1200">
              <a:solidFill>
                <a:schemeClr val="dk1"/>
              </a:solidFill>
              <a:effectLst/>
              <a:latin typeface="+mn-lt"/>
              <a:ea typeface="+mn-ea"/>
              <a:cs typeface="+mn-cs"/>
            </a:rPr>
            <a:t>19.5</a:t>
          </a:r>
          <a:r>
            <a:rPr lang="ja-JP" altLang="ja-JP" sz="1200">
              <a:solidFill>
                <a:schemeClr val="dk1"/>
              </a:solidFill>
              <a:effectLst/>
              <a:latin typeface="+mn-lt"/>
              <a:ea typeface="+mn-ea"/>
              <a:cs typeface="+mn-cs"/>
            </a:rPr>
            <a:t>億円となり前年度の</a:t>
          </a:r>
          <a:r>
            <a:rPr lang="en-US" altLang="ja-JP" sz="1200">
              <a:solidFill>
                <a:schemeClr val="dk1"/>
              </a:solidFill>
              <a:effectLst/>
              <a:latin typeface="+mn-lt"/>
              <a:ea typeface="+mn-ea"/>
              <a:cs typeface="+mn-cs"/>
            </a:rPr>
            <a:t>25.8</a:t>
          </a:r>
          <a:r>
            <a:rPr lang="ja-JP" altLang="ja-JP" sz="1200">
              <a:solidFill>
                <a:schemeClr val="dk1"/>
              </a:solidFill>
              <a:effectLst/>
              <a:latin typeface="+mn-lt"/>
              <a:ea typeface="+mn-ea"/>
              <a:cs typeface="+mn-cs"/>
            </a:rPr>
            <a:t>億円から</a:t>
          </a:r>
          <a:r>
            <a:rPr lang="en-US" altLang="ja-JP" sz="1200">
              <a:solidFill>
                <a:schemeClr val="dk1"/>
              </a:solidFill>
              <a:effectLst/>
              <a:latin typeface="+mn-lt"/>
              <a:ea typeface="+mn-ea"/>
              <a:cs typeface="+mn-cs"/>
            </a:rPr>
            <a:t>6.3</a:t>
          </a:r>
          <a:r>
            <a:rPr lang="ja-JP" altLang="ja-JP" sz="1200">
              <a:solidFill>
                <a:schemeClr val="dk1"/>
              </a:solidFill>
              <a:effectLst/>
              <a:latin typeface="+mn-lt"/>
              <a:ea typeface="+mn-ea"/>
              <a:cs typeface="+mn-cs"/>
            </a:rPr>
            <a:t>億円減少した。一方の標準財政規模は</a:t>
          </a:r>
          <a:r>
            <a:rPr lang="en-US" altLang="ja-JP" sz="1200">
              <a:solidFill>
                <a:schemeClr val="dk1"/>
              </a:solidFill>
              <a:effectLst/>
              <a:latin typeface="+mn-lt"/>
              <a:ea typeface="+mn-ea"/>
              <a:cs typeface="+mn-cs"/>
            </a:rPr>
            <a:t>421.7</a:t>
          </a:r>
          <a:r>
            <a:rPr lang="ja-JP" altLang="ja-JP" sz="1200">
              <a:solidFill>
                <a:schemeClr val="dk1"/>
              </a:solidFill>
              <a:effectLst/>
              <a:latin typeface="+mn-lt"/>
              <a:ea typeface="+mn-ea"/>
              <a:cs typeface="+mn-cs"/>
            </a:rPr>
            <a:t>億円となり前年度の</a:t>
          </a:r>
          <a:r>
            <a:rPr lang="en-US" altLang="ja-JP" sz="1200">
              <a:solidFill>
                <a:schemeClr val="dk1"/>
              </a:solidFill>
              <a:effectLst/>
              <a:latin typeface="+mn-lt"/>
              <a:ea typeface="+mn-ea"/>
              <a:cs typeface="+mn-cs"/>
            </a:rPr>
            <a:t>420.3</a:t>
          </a:r>
          <a:r>
            <a:rPr lang="ja-JP" altLang="ja-JP" sz="1200">
              <a:solidFill>
                <a:schemeClr val="dk1"/>
              </a:solidFill>
              <a:effectLst/>
              <a:latin typeface="+mn-lt"/>
              <a:ea typeface="+mn-ea"/>
              <a:cs typeface="+mn-cs"/>
            </a:rPr>
            <a:t>億円から</a:t>
          </a:r>
          <a:r>
            <a:rPr lang="en-US" altLang="ja-JP" sz="1200">
              <a:solidFill>
                <a:schemeClr val="dk1"/>
              </a:solidFill>
              <a:effectLst/>
              <a:latin typeface="+mn-lt"/>
              <a:ea typeface="+mn-ea"/>
              <a:cs typeface="+mn-cs"/>
            </a:rPr>
            <a:t>1.4</a:t>
          </a:r>
          <a:r>
            <a:rPr lang="ja-JP" altLang="ja-JP" sz="1200">
              <a:solidFill>
                <a:schemeClr val="dk1"/>
              </a:solidFill>
              <a:effectLst/>
              <a:latin typeface="+mn-lt"/>
              <a:ea typeface="+mn-ea"/>
              <a:cs typeface="+mn-cs"/>
            </a:rPr>
            <a:t>億円増加した結果、実質収支比率は</a:t>
          </a:r>
          <a:r>
            <a:rPr lang="en-US" altLang="ja-JP" sz="1200">
              <a:solidFill>
                <a:schemeClr val="dk1"/>
              </a:solidFill>
              <a:effectLst/>
              <a:latin typeface="+mn-lt"/>
              <a:ea typeface="+mn-ea"/>
              <a:cs typeface="+mn-cs"/>
            </a:rPr>
            <a:t>4.7</a:t>
          </a:r>
          <a:r>
            <a:rPr lang="ja-JP" altLang="ja-JP" sz="1200">
              <a:solidFill>
                <a:schemeClr val="dk1"/>
              </a:solidFill>
              <a:effectLst/>
              <a:latin typeface="+mn-lt"/>
              <a:ea typeface="+mn-ea"/>
              <a:cs typeface="+mn-cs"/>
            </a:rPr>
            <a:t>％で前年度の</a:t>
          </a:r>
          <a:r>
            <a:rPr lang="en-US" altLang="ja-JP" sz="1200">
              <a:solidFill>
                <a:schemeClr val="dk1"/>
              </a:solidFill>
              <a:effectLst/>
              <a:latin typeface="+mn-lt"/>
              <a:ea typeface="+mn-ea"/>
              <a:cs typeface="+mn-cs"/>
            </a:rPr>
            <a:t>6.2</a:t>
          </a:r>
          <a:r>
            <a:rPr lang="ja-JP" altLang="ja-JP" sz="1200">
              <a:solidFill>
                <a:schemeClr val="dk1"/>
              </a:solidFill>
              <a:effectLst/>
              <a:latin typeface="+mn-lt"/>
              <a:ea typeface="+mn-ea"/>
              <a:cs typeface="+mn-cs"/>
            </a:rPr>
            <a:t>％から</a:t>
          </a:r>
          <a:r>
            <a:rPr lang="en-US" altLang="ja-JP" sz="1200">
              <a:solidFill>
                <a:schemeClr val="dk1"/>
              </a:solidFill>
              <a:effectLst/>
              <a:latin typeface="+mn-lt"/>
              <a:ea typeface="+mn-ea"/>
              <a:cs typeface="+mn-cs"/>
            </a:rPr>
            <a:t>1.5</a:t>
          </a:r>
          <a:r>
            <a:rPr lang="ja-JP" altLang="ja-JP" sz="1200">
              <a:solidFill>
                <a:schemeClr val="dk1"/>
              </a:solidFill>
              <a:effectLst/>
              <a:latin typeface="+mn-lt"/>
              <a:ea typeface="+mn-ea"/>
              <a:cs typeface="+mn-cs"/>
            </a:rPr>
            <a:t>ポイント減少し、実質収支比率の適正値と言われている</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％から</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％の範囲内となった。今後も、適正値を維持していけるよう、的確な歳入額の</a:t>
          </a:r>
          <a:r>
            <a:rPr lang="ja-JP" altLang="en-US" sz="1200">
              <a:solidFill>
                <a:schemeClr val="dk1"/>
              </a:solidFill>
              <a:effectLst/>
              <a:latin typeface="+mn-lt"/>
              <a:ea typeface="+mn-ea"/>
              <a:cs typeface="+mn-cs"/>
            </a:rPr>
            <a:t>捕捉</a:t>
          </a:r>
          <a:r>
            <a:rPr lang="ja-JP" altLang="ja-JP" sz="1200">
              <a:solidFill>
                <a:schemeClr val="dk1"/>
              </a:solidFill>
              <a:effectLst/>
              <a:latin typeface="+mn-lt"/>
              <a:ea typeface="+mn-ea"/>
              <a:cs typeface="+mn-cs"/>
            </a:rPr>
            <a:t>や事業の見直しによる歳出の縮減に努め、より適正な予算編成に努めたい。</a:t>
          </a:r>
          <a:endParaRPr lang="ja-JP" altLang="ja-JP" sz="1600">
            <a:effectLst/>
          </a:endParaRPr>
        </a:p>
        <a:p>
          <a:pPr rtl="0"/>
          <a:r>
            <a:rPr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年度から徐々に減少しており、平成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1,935</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これは元利償還金等は、</a:t>
          </a:r>
          <a:r>
            <a:rPr kumimoji="1" lang="en-US" altLang="ja-JP" sz="1100">
              <a:solidFill>
                <a:schemeClr val="dk1"/>
              </a:solidFill>
              <a:effectLst/>
              <a:latin typeface="+mn-lt"/>
              <a:ea typeface="+mn-ea"/>
              <a:cs typeface="+mn-cs"/>
            </a:rPr>
            <a:t>9,314</a:t>
          </a:r>
          <a:r>
            <a:rPr kumimoji="1" lang="ja-JP" altLang="ja-JP" sz="1100">
              <a:solidFill>
                <a:schemeClr val="dk1"/>
              </a:solidFill>
              <a:effectLst/>
              <a:latin typeface="+mn-lt"/>
              <a:ea typeface="+mn-ea"/>
              <a:cs typeface="+mn-cs"/>
            </a:rPr>
            <a:t>百万円で前年度の</a:t>
          </a:r>
          <a:r>
            <a:rPr kumimoji="1" lang="en-US" altLang="ja-JP" sz="1100">
              <a:solidFill>
                <a:schemeClr val="dk1"/>
              </a:solidFill>
              <a:effectLst/>
              <a:latin typeface="+mn-lt"/>
              <a:ea typeface="+mn-ea"/>
              <a:cs typeface="+mn-cs"/>
            </a:rPr>
            <a:t>9,013</a:t>
          </a:r>
          <a:r>
            <a:rPr kumimoji="1" lang="ja-JP" altLang="ja-JP" sz="1100">
              <a:solidFill>
                <a:schemeClr val="dk1"/>
              </a:solidFill>
              <a:effectLst/>
              <a:latin typeface="+mn-lt"/>
              <a:ea typeface="+mn-ea"/>
              <a:cs typeface="+mn-cs"/>
            </a:rPr>
            <a:t>百万円から</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百万円が増加し、一方の算入公債費等は、</a:t>
          </a:r>
          <a:r>
            <a:rPr kumimoji="1" lang="en-US" altLang="ja-JP" sz="1100">
              <a:solidFill>
                <a:schemeClr val="dk1"/>
              </a:solidFill>
              <a:effectLst/>
              <a:latin typeface="+mn-lt"/>
              <a:ea typeface="+mn-ea"/>
              <a:cs typeface="+mn-cs"/>
            </a:rPr>
            <a:t>7,379</a:t>
          </a:r>
          <a:r>
            <a:rPr kumimoji="1" lang="ja-JP" altLang="ja-JP" sz="1100">
              <a:solidFill>
                <a:schemeClr val="dk1"/>
              </a:solidFill>
              <a:effectLst/>
              <a:latin typeface="+mn-lt"/>
              <a:ea typeface="+mn-ea"/>
              <a:cs typeface="+mn-cs"/>
            </a:rPr>
            <a:t>百万円で前年度より</a:t>
          </a:r>
          <a:r>
            <a:rPr kumimoji="1" lang="en-US" altLang="ja-JP" sz="1100">
              <a:solidFill>
                <a:schemeClr val="dk1"/>
              </a:solidFill>
              <a:effectLst/>
              <a:latin typeface="+mn-lt"/>
              <a:ea typeface="+mn-ea"/>
              <a:cs typeface="+mn-cs"/>
            </a:rPr>
            <a:t>332</a:t>
          </a:r>
          <a:r>
            <a:rPr kumimoji="1" lang="ja-JP" altLang="ja-JP" sz="1100">
              <a:solidFill>
                <a:schemeClr val="dk1"/>
              </a:solidFill>
              <a:effectLst/>
              <a:latin typeface="+mn-lt"/>
              <a:ea typeface="+mn-ea"/>
              <a:cs typeface="+mn-cs"/>
            </a:rPr>
            <a:t>百万円が増加したことにより、分子の構成要素である元利償還金等の増加額よりも分子の控除要素である算入公債費等の増加額が上回っていたことが要因である。</a:t>
          </a:r>
          <a:endParaRPr lang="ja-JP" altLang="ja-JP" sz="1400">
            <a:effectLst/>
          </a:endParaRPr>
        </a:p>
        <a:p>
          <a:r>
            <a:rPr kumimoji="1" lang="ja-JP" altLang="ja-JP" sz="1100">
              <a:solidFill>
                <a:schemeClr val="dk1"/>
              </a:solidFill>
              <a:effectLst/>
              <a:latin typeface="+mn-lt"/>
              <a:ea typeface="+mn-ea"/>
              <a:cs typeface="+mn-cs"/>
            </a:rPr>
            <a:t>　元利償還金が増加しているのは、平成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年度に行った大型事業における元金償還が始まったことによる増加が要因であり、</a:t>
          </a:r>
          <a:r>
            <a:rPr lang="ja-JP" altLang="ja-JP"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算入公債費等が増加しているのは、基準財政需要額への算入率が高い臨時財政対策債や合併特例事業債の増加が要因となっている。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年度の将来負担比率の分子は、</a:t>
          </a:r>
          <a:r>
            <a:rPr lang="en-US" altLang="ja-JP" sz="1100">
              <a:solidFill>
                <a:schemeClr val="dk1"/>
              </a:solidFill>
              <a:effectLst/>
              <a:latin typeface="+mn-lt"/>
              <a:ea typeface="+mn-ea"/>
              <a:cs typeface="+mn-cs"/>
            </a:rPr>
            <a:t>14,138</a:t>
          </a:r>
          <a:r>
            <a:rPr lang="ja-JP" altLang="ja-JP" sz="1100">
              <a:solidFill>
                <a:schemeClr val="dk1"/>
              </a:solidFill>
              <a:effectLst/>
              <a:latin typeface="+mn-lt"/>
              <a:ea typeface="+mn-ea"/>
              <a:cs typeface="+mn-cs"/>
            </a:rPr>
            <a:t>百万円で、前年度の</a:t>
          </a:r>
          <a:r>
            <a:rPr lang="en-US" altLang="ja-JP" sz="1100">
              <a:solidFill>
                <a:schemeClr val="dk1"/>
              </a:solidFill>
              <a:effectLst/>
              <a:latin typeface="+mn-lt"/>
              <a:ea typeface="+mn-ea"/>
              <a:cs typeface="+mn-cs"/>
            </a:rPr>
            <a:t>13,214</a:t>
          </a:r>
          <a:r>
            <a:rPr lang="ja-JP" altLang="ja-JP" sz="1100">
              <a:solidFill>
                <a:schemeClr val="dk1"/>
              </a:solidFill>
              <a:effectLst/>
              <a:latin typeface="+mn-lt"/>
              <a:ea typeface="+mn-ea"/>
              <a:cs typeface="+mn-cs"/>
            </a:rPr>
            <a:t>百万円から</a:t>
          </a:r>
          <a:r>
            <a:rPr lang="en-US" altLang="ja-JP" sz="1100">
              <a:solidFill>
                <a:schemeClr val="dk1"/>
              </a:solidFill>
              <a:effectLst/>
              <a:latin typeface="+mn-lt"/>
              <a:ea typeface="+mn-ea"/>
              <a:cs typeface="+mn-cs"/>
            </a:rPr>
            <a:t>924</a:t>
          </a:r>
          <a:r>
            <a:rPr lang="ja-JP" altLang="ja-JP" sz="1100">
              <a:solidFill>
                <a:schemeClr val="dk1"/>
              </a:solidFill>
              <a:effectLst/>
              <a:latin typeface="+mn-lt"/>
              <a:ea typeface="+mn-ea"/>
              <a:cs typeface="+mn-cs"/>
            </a:rPr>
            <a:t>百万円が増加している。</a:t>
          </a:r>
          <a:endParaRPr lang="ja-JP" altLang="ja-JP" sz="1400">
            <a:effectLst/>
          </a:endParaRPr>
        </a:p>
        <a:p>
          <a:pPr rtl="0"/>
          <a:r>
            <a:rPr lang="ja-JP" altLang="ja-JP" sz="1100">
              <a:solidFill>
                <a:schemeClr val="dk1"/>
              </a:solidFill>
              <a:effectLst/>
              <a:latin typeface="+mn-lt"/>
              <a:ea typeface="+mn-ea"/>
              <a:cs typeface="+mn-cs"/>
            </a:rPr>
            <a:t>　これは、将来負担額は、</a:t>
          </a:r>
          <a:r>
            <a:rPr lang="en-US" altLang="ja-JP" sz="1100">
              <a:solidFill>
                <a:schemeClr val="dk1"/>
              </a:solidFill>
              <a:effectLst/>
              <a:latin typeface="+mn-lt"/>
              <a:ea typeface="+mn-ea"/>
              <a:cs typeface="+mn-cs"/>
            </a:rPr>
            <a:t>102,897</a:t>
          </a:r>
          <a:r>
            <a:rPr lang="ja-JP" altLang="ja-JP" sz="1100">
              <a:solidFill>
                <a:schemeClr val="dk1"/>
              </a:solidFill>
              <a:effectLst/>
              <a:latin typeface="+mn-lt"/>
              <a:ea typeface="+mn-ea"/>
              <a:cs typeface="+mn-cs"/>
            </a:rPr>
            <a:t>百万円で前年度の</a:t>
          </a:r>
          <a:r>
            <a:rPr lang="en-US" altLang="ja-JP" sz="1100">
              <a:solidFill>
                <a:schemeClr val="dk1"/>
              </a:solidFill>
              <a:effectLst/>
              <a:latin typeface="+mn-lt"/>
              <a:ea typeface="+mn-ea"/>
              <a:cs typeface="+mn-cs"/>
            </a:rPr>
            <a:t>104,363</a:t>
          </a:r>
          <a:r>
            <a:rPr lang="ja-JP" altLang="ja-JP" sz="1100">
              <a:solidFill>
                <a:schemeClr val="dk1"/>
              </a:solidFill>
              <a:effectLst/>
              <a:latin typeface="+mn-lt"/>
              <a:ea typeface="+mn-ea"/>
              <a:cs typeface="+mn-cs"/>
            </a:rPr>
            <a:t>百万円から</a:t>
          </a:r>
          <a:r>
            <a:rPr lang="en-US" altLang="ja-JP" sz="1100">
              <a:solidFill>
                <a:schemeClr val="dk1"/>
              </a:solidFill>
              <a:effectLst/>
              <a:latin typeface="+mn-lt"/>
              <a:ea typeface="+mn-ea"/>
              <a:cs typeface="+mn-cs"/>
            </a:rPr>
            <a:t>1,466</a:t>
          </a:r>
          <a:r>
            <a:rPr lang="ja-JP" altLang="ja-JP" sz="1100">
              <a:solidFill>
                <a:schemeClr val="dk1"/>
              </a:solidFill>
              <a:effectLst/>
              <a:latin typeface="+mn-lt"/>
              <a:ea typeface="+mn-ea"/>
              <a:cs typeface="+mn-cs"/>
            </a:rPr>
            <a:t>百万円が減少したものの、その控除財源である充当可能財源等は</a:t>
          </a:r>
          <a:r>
            <a:rPr lang="en-US" altLang="ja-JP" sz="1100">
              <a:solidFill>
                <a:schemeClr val="dk1"/>
              </a:solidFill>
              <a:effectLst/>
              <a:latin typeface="+mn-lt"/>
              <a:ea typeface="+mn-ea"/>
              <a:cs typeface="+mn-cs"/>
            </a:rPr>
            <a:t>88,759</a:t>
          </a:r>
          <a:r>
            <a:rPr lang="ja-JP" altLang="ja-JP" sz="1100">
              <a:solidFill>
                <a:schemeClr val="dk1"/>
              </a:solidFill>
              <a:effectLst/>
              <a:latin typeface="+mn-lt"/>
              <a:ea typeface="+mn-ea"/>
              <a:cs typeface="+mn-cs"/>
            </a:rPr>
            <a:t>百万円で前年度の</a:t>
          </a:r>
          <a:r>
            <a:rPr lang="en-US" altLang="ja-JP" sz="1100">
              <a:solidFill>
                <a:schemeClr val="dk1"/>
              </a:solidFill>
              <a:effectLst/>
              <a:latin typeface="+mn-lt"/>
              <a:ea typeface="+mn-ea"/>
              <a:cs typeface="+mn-cs"/>
            </a:rPr>
            <a:t>91,149</a:t>
          </a:r>
          <a:r>
            <a:rPr lang="ja-JP" altLang="ja-JP" sz="1100">
              <a:solidFill>
                <a:schemeClr val="dk1"/>
              </a:solidFill>
              <a:effectLst/>
              <a:latin typeface="+mn-lt"/>
              <a:ea typeface="+mn-ea"/>
              <a:cs typeface="+mn-cs"/>
            </a:rPr>
            <a:t>百万円から</a:t>
          </a:r>
          <a:r>
            <a:rPr lang="en-US" altLang="ja-JP" sz="1100">
              <a:solidFill>
                <a:schemeClr val="dk1"/>
              </a:solidFill>
              <a:effectLst/>
              <a:latin typeface="+mn-lt"/>
              <a:ea typeface="+mn-ea"/>
              <a:cs typeface="+mn-cs"/>
            </a:rPr>
            <a:t>2,390</a:t>
          </a:r>
          <a:r>
            <a:rPr lang="ja-JP" altLang="ja-JP" sz="1100">
              <a:solidFill>
                <a:schemeClr val="dk1"/>
              </a:solidFill>
              <a:effectLst/>
              <a:latin typeface="+mn-lt"/>
              <a:ea typeface="+mn-ea"/>
              <a:cs typeface="+mn-cs"/>
            </a:rPr>
            <a:t>百万円が減少しており、将来負担額の減少額よりもその控除財源である充当可能財源等の方が上回って減少したことが要因である。</a:t>
          </a:r>
          <a:endParaRPr lang="ja-JP" altLang="ja-JP" sz="1400">
            <a:effectLst/>
          </a:endParaRPr>
        </a:p>
        <a:p>
          <a:pPr rtl="0"/>
          <a:r>
            <a:rPr lang="ja-JP" altLang="ja-JP" sz="1100">
              <a:solidFill>
                <a:schemeClr val="dk1"/>
              </a:solidFill>
              <a:effectLst/>
              <a:latin typeface="+mn-lt"/>
              <a:ea typeface="+mn-ea"/>
              <a:cs typeface="+mn-cs"/>
            </a:rPr>
            <a:t>　将来負担額が減少したのは、病院事業等の地方債現在高が減少したことにより公営企業等繰入見込額が減少したことが主な要因といえる。</a:t>
          </a:r>
          <a:endParaRPr lang="ja-JP" altLang="ja-JP" sz="1400">
            <a:effectLst/>
          </a:endParaRPr>
        </a:p>
        <a:p>
          <a:r>
            <a:rPr lang="ja-JP" altLang="ja-JP" sz="1100">
              <a:solidFill>
                <a:schemeClr val="dk1"/>
              </a:solidFill>
              <a:effectLst/>
              <a:latin typeface="+mn-lt"/>
              <a:ea typeface="+mn-ea"/>
              <a:cs typeface="+mn-cs"/>
            </a:rPr>
            <a:t>　充当可能基金が減少したのは、財政調整基金、福祉事業基金等を取り崩し、全体として前年度から</a:t>
          </a:r>
          <a:r>
            <a:rPr lang="en-US" altLang="ja-JP" sz="1100">
              <a:solidFill>
                <a:schemeClr val="dk1"/>
              </a:solidFill>
              <a:effectLst/>
              <a:latin typeface="+mn-lt"/>
              <a:ea typeface="+mn-ea"/>
              <a:cs typeface="+mn-cs"/>
            </a:rPr>
            <a:t>1,389</a:t>
          </a:r>
          <a:r>
            <a:rPr lang="ja-JP" altLang="ja-JP" sz="1100">
              <a:solidFill>
                <a:schemeClr val="dk1"/>
              </a:solidFill>
              <a:effectLst/>
              <a:latin typeface="+mn-lt"/>
              <a:ea typeface="+mn-ea"/>
              <a:cs typeface="+mn-cs"/>
            </a:rPr>
            <a:t>百万円が減少したことが要因といえる。これは、財政調整基金については、普通交付税等の減少による歳入不足の財源補填のために取り崩し、福祉事業基金については、新園舎新築工事等のために取り崩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212,046
200,856
139.44
76,403,517
74,097,369
1,972,800
42,171,487
68,897,861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212,046
200,856
139.44
76,403,517
74,097,369
1,972,800
42,171,487
68,897,861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212,046
200,856
139.44
76,403,517
74,097,369
1,972,800
42,171,487
68,897,861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39.5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702;&#36001;&#20418;&#12305;/&#12304;00&#29702;&#36001;&#20840;&#33324;&#12305;/000100-&#20849;&#26377;/000341_&#36001;&#25919;&#29366;&#27841;&#36039;&#26009;&#38598;&#65288;H22&#27770;&#31639;&#12363;&#12425;&#65289;/H28/04_&#30476;&#25552;&#20986;/30.05.18&#36861;&#21152;/&#12304;&#36001;&#25919;&#29366;&#27841;&#36039;&#26009;&#38598;&#12305;_102041_&#20234;&#21218;&#23822;&#24066;_2016H30.5.11&#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47595</v>
          </cell>
          <cell r="F3">
            <v>39052</v>
          </cell>
        </row>
        <row r="5">
          <cell r="A5" t="str">
            <v xml:space="preserve"> H25</v>
          </cell>
          <cell r="D5">
            <v>42713</v>
          </cell>
          <cell r="F5">
            <v>41235</v>
          </cell>
        </row>
        <row r="7">
          <cell r="A7" t="str">
            <v xml:space="preserve"> H26</v>
          </cell>
          <cell r="D7">
            <v>61511</v>
          </cell>
          <cell r="F7">
            <v>41862</v>
          </cell>
        </row>
        <row r="9">
          <cell r="A9" t="str">
            <v xml:space="preserve"> H27</v>
          </cell>
          <cell r="D9">
            <v>68920</v>
          </cell>
          <cell r="F9">
            <v>43554</v>
          </cell>
        </row>
        <row r="11">
          <cell r="A11" t="str">
            <v xml:space="preserve"> H28</v>
          </cell>
          <cell r="D11">
            <v>44262</v>
          </cell>
          <cell r="F11">
            <v>42581</v>
          </cell>
        </row>
        <row r="18">
          <cell r="B18" t="str">
            <v>H24</v>
          </cell>
          <cell r="C18" t="str">
            <v>H25</v>
          </cell>
          <cell r="D18" t="str">
            <v>H26</v>
          </cell>
          <cell r="E18" t="str">
            <v>H27</v>
          </cell>
          <cell r="F18" t="str">
            <v>H28</v>
          </cell>
        </row>
        <row r="19">
          <cell r="A19" t="str">
            <v>実質収支額</v>
          </cell>
          <cell r="B19">
            <v>6.36</v>
          </cell>
          <cell r="C19">
            <v>6.84</v>
          </cell>
          <cell r="D19">
            <v>5.99</v>
          </cell>
          <cell r="E19">
            <v>6.22</v>
          </cell>
          <cell r="F19">
            <v>4.68</v>
          </cell>
        </row>
        <row r="20">
          <cell r="A20" t="str">
            <v>財政調整基金残高</v>
          </cell>
          <cell r="B20">
            <v>18.86</v>
          </cell>
          <cell r="C20">
            <v>18.739999999999998</v>
          </cell>
          <cell r="D20">
            <v>13.64</v>
          </cell>
          <cell r="E20">
            <v>16.05</v>
          </cell>
          <cell r="F20">
            <v>14.54</v>
          </cell>
        </row>
        <row r="21">
          <cell r="A21" t="str">
            <v>実質単年度収支</v>
          </cell>
          <cell r="B21">
            <v>-2.33</v>
          </cell>
          <cell r="C21">
            <v>-2.13</v>
          </cell>
          <cell r="D21">
            <v>-9.7200000000000006</v>
          </cell>
          <cell r="E21">
            <v>-0.35</v>
          </cell>
          <cell r="F21">
            <v>-6.06</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0.46</v>
          </cell>
          <cell r="D27" t="e">
            <v>#N/A</v>
          </cell>
          <cell r="E27">
            <v>0.47</v>
          </cell>
          <cell r="F27" t="e">
            <v>#N/A</v>
          </cell>
          <cell r="G27">
            <v>0.5</v>
          </cell>
          <cell r="H27" t="e">
            <v>#N/A</v>
          </cell>
          <cell r="I27">
            <v>0.31</v>
          </cell>
          <cell r="J27" t="e">
            <v>#N/A</v>
          </cell>
          <cell r="K27">
            <v>0.34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訪問看護事業会計</v>
          </cell>
          <cell r="B29" t="e">
            <v>#N/A</v>
          </cell>
          <cell r="C29">
            <v>0.17</v>
          </cell>
          <cell r="D29" t="e">
            <v>#N/A</v>
          </cell>
          <cell r="E29">
            <v>0.19</v>
          </cell>
          <cell r="F29" t="e">
            <v>#N/A</v>
          </cell>
          <cell r="G29">
            <v>0.2</v>
          </cell>
          <cell r="H29" t="e">
            <v>#N/A</v>
          </cell>
          <cell r="I29">
            <v>0.21</v>
          </cell>
          <cell r="J29" t="e">
            <v>#N/A</v>
          </cell>
          <cell r="K29">
            <v>0.22</v>
          </cell>
        </row>
        <row r="30">
          <cell r="A30" t="str">
            <v>小型自動車競走事業費特別会計</v>
          </cell>
          <cell r="B30" t="e">
            <v>#N/A</v>
          </cell>
          <cell r="C30">
            <v>1.1100000000000001</v>
          </cell>
          <cell r="D30" t="e">
            <v>#N/A</v>
          </cell>
          <cell r="E30">
            <v>0.49</v>
          </cell>
          <cell r="F30" t="e">
            <v>#N/A</v>
          </cell>
          <cell r="G30">
            <v>0.26</v>
          </cell>
          <cell r="H30" t="e">
            <v>#N/A</v>
          </cell>
          <cell r="I30">
            <v>0.15</v>
          </cell>
          <cell r="J30" t="e">
            <v>#N/A</v>
          </cell>
          <cell r="K30">
            <v>0.47</v>
          </cell>
        </row>
        <row r="31">
          <cell r="A31" t="str">
            <v>介護老人保健施設事業会計</v>
          </cell>
          <cell r="B31" t="e">
            <v>#N/A</v>
          </cell>
          <cell r="C31">
            <v>0.52</v>
          </cell>
          <cell r="D31" t="e">
            <v>#N/A</v>
          </cell>
          <cell r="E31">
            <v>0.54</v>
          </cell>
          <cell r="F31" t="e">
            <v>#N/A</v>
          </cell>
          <cell r="G31">
            <v>0.54</v>
          </cell>
          <cell r="H31" t="e">
            <v>#N/A</v>
          </cell>
          <cell r="I31">
            <v>0.55000000000000004</v>
          </cell>
          <cell r="J31" t="e">
            <v>#N/A</v>
          </cell>
          <cell r="K31">
            <v>0.57999999999999996</v>
          </cell>
        </row>
        <row r="32">
          <cell r="A32" t="str">
            <v>国民健康保険特別会計</v>
          </cell>
          <cell r="B32" t="e">
            <v>#N/A</v>
          </cell>
          <cell r="C32">
            <v>1.23</v>
          </cell>
          <cell r="D32" t="e">
            <v>#N/A</v>
          </cell>
          <cell r="E32">
            <v>1.83</v>
          </cell>
          <cell r="F32" t="e">
            <v>#N/A</v>
          </cell>
          <cell r="G32">
            <v>1.3</v>
          </cell>
          <cell r="H32" t="e">
            <v>#N/A</v>
          </cell>
          <cell r="I32">
            <v>0.2</v>
          </cell>
          <cell r="J32" t="e">
            <v>#N/A</v>
          </cell>
          <cell r="K32">
            <v>1.59</v>
          </cell>
        </row>
        <row r="33">
          <cell r="A33" t="str">
            <v>介護保険特別会計</v>
          </cell>
          <cell r="B33" t="e">
            <v>#N/A</v>
          </cell>
          <cell r="C33">
            <v>0.53</v>
          </cell>
          <cell r="D33" t="e">
            <v>#N/A</v>
          </cell>
          <cell r="E33">
            <v>0.49</v>
          </cell>
          <cell r="F33" t="e">
            <v>#N/A</v>
          </cell>
          <cell r="G33">
            <v>0.75</v>
          </cell>
          <cell r="H33" t="e">
            <v>#N/A</v>
          </cell>
          <cell r="I33">
            <v>1.38</v>
          </cell>
          <cell r="J33" t="e">
            <v>#N/A</v>
          </cell>
          <cell r="K33">
            <v>1.68</v>
          </cell>
        </row>
        <row r="34">
          <cell r="A34" t="str">
            <v>一般会計</v>
          </cell>
          <cell r="B34" t="e">
            <v>#N/A</v>
          </cell>
          <cell r="C34">
            <v>6.28</v>
          </cell>
          <cell r="D34" t="e">
            <v>#N/A</v>
          </cell>
          <cell r="E34">
            <v>6.74</v>
          </cell>
          <cell r="F34" t="e">
            <v>#N/A</v>
          </cell>
          <cell r="G34">
            <v>5.87</v>
          </cell>
          <cell r="H34" t="e">
            <v>#N/A</v>
          </cell>
          <cell r="I34">
            <v>6.15</v>
          </cell>
          <cell r="J34" t="e">
            <v>#N/A</v>
          </cell>
          <cell r="K34">
            <v>4.62</v>
          </cell>
        </row>
        <row r="35">
          <cell r="A35" t="str">
            <v>水道事業会計</v>
          </cell>
          <cell r="B35" t="e">
            <v>#N/A</v>
          </cell>
          <cell r="C35">
            <v>7.01</v>
          </cell>
          <cell r="D35" t="e">
            <v>#N/A</v>
          </cell>
          <cell r="E35">
            <v>7.21</v>
          </cell>
          <cell r="F35" t="e">
            <v>#N/A</v>
          </cell>
          <cell r="G35">
            <v>7.23</v>
          </cell>
          <cell r="H35" t="e">
            <v>#N/A</v>
          </cell>
          <cell r="I35">
            <v>4.16</v>
          </cell>
          <cell r="J35" t="e">
            <v>#N/A</v>
          </cell>
          <cell r="K35">
            <v>7.06</v>
          </cell>
        </row>
        <row r="36">
          <cell r="A36" t="str">
            <v>病院事業会計</v>
          </cell>
          <cell r="B36" t="e">
            <v>#N/A</v>
          </cell>
          <cell r="C36">
            <v>16.600000000000001</v>
          </cell>
          <cell r="D36" t="e">
            <v>#N/A</v>
          </cell>
          <cell r="E36">
            <v>18.95</v>
          </cell>
          <cell r="F36" t="e">
            <v>#N/A</v>
          </cell>
          <cell r="G36">
            <v>18.7</v>
          </cell>
          <cell r="H36" t="e">
            <v>#N/A</v>
          </cell>
          <cell r="I36">
            <v>18.34</v>
          </cell>
          <cell r="J36" t="e">
            <v>#N/A</v>
          </cell>
          <cell r="K36">
            <v>18.93</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6835</v>
          </cell>
          <cell r="G42">
            <v>7048</v>
          </cell>
          <cell r="J42">
            <v>7450</v>
          </cell>
          <cell r="M42">
            <v>7047</v>
          </cell>
          <cell r="P42">
            <v>7379</v>
          </cell>
        </row>
        <row r="43">
          <cell r="A43" t="str">
            <v>一時借入金の利子</v>
          </cell>
          <cell r="B43" t="str">
            <v>-</v>
          </cell>
          <cell r="E43" t="str">
            <v>-</v>
          </cell>
          <cell r="H43" t="str">
            <v>-</v>
          </cell>
          <cell r="K43" t="str">
            <v>-</v>
          </cell>
          <cell r="N43" t="str">
            <v>-</v>
          </cell>
        </row>
        <row r="44">
          <cell r="A44" t="str">
            <v>債務負担行為に基づく支出額</v>
          </cell>
          <cell r="B44">
            <v>14</v>
          </cell>
          <cell r="E44">
            <v>14</v>
          </cell>
          <cell r="H44">
            <v>14</v>
          </cell>
          <cell r="K44">
            <v>14</v>
          </cell>
          <cell r="N44">
            <v>11</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2125</v>
          </cell>
          <cell r="E46">
            <v>2227</v>
          </cell>
          <cell r="H46">
            <v>2316</v>
          </cell>
          <cell r="K46">
            <v>2248</v>
          </cell>
          <cell r="N46">
            <v>2275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7370</v>
          </cell>
          <cell r="E49">
            <v>7239</v>
          </cell>
          <cell r="H49">
            <v>7382</v>
          </cell>
          <cell r="K49">
            <v>6751</v>
          </cell>
          <cell r="N49">
            <v>7028</v>
          </cell>
        </row>
        <row r="50">
          <cell r="A50" t="str">
            <v>実質公債費比率の分子</v>
          </cell>
          <cell r="B50" t="e">
            <v>#N/A</v>
          </cell>
          <cell r="C50">
            <v>2674</v>
          </cell>
          <cell r="D50" t="e">
            <v>#N/A</v>
          </cell>
          <cell r="E50" t="e">
            <v>#N/A</v>
          </cell>
          <cell r="F50">
            <v>2432</v>
          </cell>
          <cell r="G50" t="e">
            <v>#N/A</v>
          </cell>
          <cell r="H50" t="e">
            <v>#N/A</v>
          </cell>
          <cell r="I50">
            <v>2262</v>
          </cell>
          <cell r="J50" t="e">
            <v>#N/A</v>
          </cell>
          <cell r="K50" t="e">
            <v>#N/A</v>
          </cell>
          <cell r="L50">
            <v>1966</v>
          </cell>
          <cell r="M50" t="e">
            <v>#N/A</v>
          </cell>
          <cell r="N50" t="e">
            <v>#N/A</v>
          </cell>
          <cell r="O50">
            <v>1935</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66364</v>
          </cell>
          <cell r="G56">
            <v>65396</v>
          </cell>
          <cell r="J56">
            <v>69140</v>
          </cell>
          <cell r="M56">
            <v>69408</v>
          </cell>
          <cell r="P56">
            <v>68721</v>
          </cell>
        </row>
        <row r="57">
          <cell r="A57" t="str">
            <v>充当可能特定歳入</v>
          </cell>
          <cell r="D57">
            <v>9159</v>
          </cell>
          <cell r="G57">
            <v>8476</v>
          </cell>
          <cell r="J57">
            <v>7426</v>
          </cell>
          <cell r="M57">
            <v>7210</v>
          </cell>
          <cell r="P57">
            <v>6896</v>
          </cell>
        </row>
        <row r="58">
          <cell r="A58" t="str">
            <v>充当可能基金</v>
          </cell>
          <cell r="D58">
            <v>18744</v>
          </cell>
          <cell r="G58">
            <v>17727</v>
          </cell>
          <cell r="J58">
            <v>13632</v>
          </cell>
          <cell r="M58">
            <v>14531</v>
          </cell>
          <cell r="P58">
            <v>13142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878</v>
          </cell>
          <cell r="E61">
            <v>138</v>
          </cell>
          <cell r="H61">
            <v>107</v>
          </cell>
          <cell r="K61">
            <v>156</v>
          </cell>
          <cell r="N61">
            <v>117</v>
          </cell>
        </row>
        <row r="62">
          <cell r="A62" t="str">
            <v>退職手当負担見込額</v>
          </cell>
          <cell r="B62">
            <v>13756</v>
          </cell>
          <cell r="E62">
            <v>12305</v>
          </cell>
          <cell r="H62">
            <v>10745</v>
          </cell>
          <cell r="K62">
            <v>10503</v>
          </cell>
          <cell r="N62">
            <v>10571</v>
          </cell>
        </row>
        <row r="63">
          <cell r="A63" t="str">
            <v>組合等負担等見込額</v>
          </cell>
          <cell r="B63" t="str">
            <v>-</v>
          </cell>
          <cell r="E63" t="str">
            <v>-</v>
          </cell>
          <cell r="H63" t="str">
            <v>-</v>
          </cell>
          <cell r="K63" t="str">
            <v>-</v>
          </cell>
          <cell r="N63" t="str">
            <v>-</v>
          </cell>
        </row>
        <row r="64">
          <cell r="A64" t="str">
            <v>公営企業債等繰入見込額</v>
          </cell>
          <cell r="B64">
            <v>28315</v>
          </cell>
          <cell r="E64">
            <v>26962</v>
          </cell>
          <cell r="H64">
            <v>25608</v>
          </cell>
          <cell r="K64">
            <v>24315</v>
          </cell>
          <cell r="N64">
            <v>23292</v>
          </cell>
        </row>
        <row r="65">
          <cell r="A65" t="str">
            <v>債務負担行為に基づく支出予定額</v>
          </cell>
          <cell r="B65">
            <v>70</v>
          </cell>
          <cell r="E65">
            <v>57</v>
          </cell>
          <cell r="H65">
            <v>44</v>
          </cell>
          <cell r="K65">
            <v>30</v>
          </cell>
          <cell r="N65">
            <v>19</v>
          </cell>
        </row>
        <row r="66">
          <cell r="A66" t="str">
            <v>一般会計等に係る地方債の現在高</v>
          </cell>
          <cell r="B66">
            <v>65918</v>
          </cell>
          <cell r="E66">
            <v>66314</v>
          </cell>
          <cell r="H66">
            <v>68525</v>
          </cell>
          <cell r="K66">
            <v>69359</v>
          </cell>
          <cell r="N66">
            <v>68898</v>
          </cell>
        </row>
        <row r="67">
          <cell r="A67" t="str">
            <v>将来負担比率の分子</v>
          </cell>
          <cell r="B67" t="e">
            <v>#N/A</v>
          </cell>
          <cell r="C67">
            <v>14671</v>
          </cell>
          <cell r="D67" t="e">
            <v>#N/A</v>
          </cell>
          <cell r="E67" t="e">
            <v>#N/A</v>
          </cell>
          <cell r="F67">
            <v>14178</v>
          </cell>
          <cell r="G67" t="e">
            <v>#N/A</v>
          </cell>
          <cell r="H67" t="e">
            <v>#N/A</v>
          </cell>
          <cell r="I67">
            <v>14830</v>
          </cell>
          <cell r="J67" t="e">
            <v>#N/A</v>
          </cell>
          <cell r="K67" t="e">
            <v>#N/A</v>
          </cell>
          <cell r="L67">
            <v>13214</v>
          </cell>
          <cell r="M67" t="e">
            <v>#N/A</v>
          </cell>
          <cell r="N67" t="e">
            <v>#N/A</v>
          </cell>
          <cell r="O67">
            <v>14138</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17</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19</v>
      </c>
      <c r="C3" s="352"/>
      <c r="D3" s="352"/>
      <c r="E3" s="353"/>
      <c r="F3" s="353"/>
      <c r="G3" s="353"/>
      <c r="H3" s="353"/>
      <c r="I3" s="353"/>
      <c r="J3" s="353"/>
      <c r="K3" s="353"/>
      <c r="L3" s="353" t="s">
        <v>20</v>
      </c>
      <c r="M3" s="353"/>
      <c r="N3" s="353"/>
      <c r="O3" s="353"/>
      <c r="P3" s="353"/>
      <c r="Q3" s="353"/>
      <c r="R3" s="360"/>
      <c r="S3" s="360"/>
      <c r="T3" s="360"/>
      <c r="U3" s="360"/>
      <c r="V3" s="361"/>
      <c r="W3" s="335" t="s">
        <v>21</v>
      </c>
      <c r="X3" s="336"/>
      <c r="Y3" s="336"/>
      <c r="Z3" s="336"/>
      <c r="AA3" s="336"/>
      <c r="AB3" s="352"/>
      <c r="AC3" s="360" t="s">
        <v>22</v>
      </c>
      <c r="AD3" s="336"/>
      <c r="AE3" s="336"/>
      <c r="AF3" s="336"/>
      <c r="AG3" s="336"/>
      <c r="AH3" s="336"/>
      <c r="AI3" s="336"/>
      <c r="AJ3" s="336"/>
      <c r="AK3" s="336"/>
      <c r="AL3" s="337"/>
      <c r="AM3" s="335" t="s">
        <v>23</v>
      </c>
      <c r="AN3" s="336"/>
      <c r="AO3" s="336"/>
      <c r="AP3" s="336"/>
      <c r="AQ3" s="336"/>
      <c r="AR3" s="336"/>
      <c r="AS3" s="336"/>
      <c r="AT3" s="336"/>
      <c r="AU3" s="336"/>
      <c r="AV3" s="336"/>
      <c r="AW3" s="336"/>
      <c r="AX3" s="337"/>
      <c r="AY3" s="372" t="s">
        <v>24</v>
      </c>
      <c r="AZ3" s="373"/>
      <c r="BA3" s="373"/>
      <c r="BB3" s="373"/>
      <c r="BC3" s="373"/>
      <c r="BD3" s="373"/>
      <c r="BE3" s="373"/>
      <c r="BF3" s="373"/>
      <c r="BG3" s="373"/>
      <c r="BH3" s="373"/>
      <c r="BI3" s="373"/>
      <c r="BJ3" s="373"/>
      <c r="BK3" s="373"/>
      <c r="BL3" s="373"/>
      <c r="BM3" s="374"/>
      <c r="BN3" s="335" t="s">
        <v>25</v>
      </c>
      <c r="BO3" s="336"/>
      <c r="BP3" s="336"/>
      <c r="BQ3" s="336"/>
      <c r="BR3" s="336"/>
      <c r="BS3" s="336"/>
      <c r="BT3" s="336"/>
      <c r="BU3" s="337"/>
      <c r="BV3" s="335" t="s">
        <v>26</v>
      </c>
      <c r="BW3" s="336"/>
      <c r="BX3" s="336"/>
      <c r="BY3" s="336"/>
      <c r="BZ3" s="336"/>
      <c r="CA3" s="336"/>
      <c r="CB3" s="336"/>
      <c r="CC3" s="337"/>
      <c r="CD3" s="372" t="s">
        <v>24</v>
      </c>
      <c r="CE3" s="373"/>
      <c r="CF3" s="373"/>
      <c r="CG3" s="373"/>
      <c r="CH3" s="373"/>
      <c r="CI3" s="373"/>
      <c r="CJ3" s="373"/>
      <c r="CK3" s="373"/>
      <c r="CL3" s="373"/>
      <c r="CM3" s="373"/>
      <c r="CN3" s="373"/>
      <c r="CO3" s="373"/>
      <c r="CP3" s="373"/>
      <c r="CQ3" s="373"/>
      <c r="CR3" s="373"/>
      <c r="CS3" s="374"/>
      <c r="CT3" s="335" t="s">
        <v>27</v>
      </c>
      <c r="CU3" s="336"/>
      <c r="CV3" s="336"/>
      <c r="CW3" s="336"/>
      <c r="CX3" s="336"/>
      <c r="CY3" s="336"/>
      <c r="CZ3" s="336"/>
      <c r="DA3" s="337"/>
      <c r="DB3" s="335" t="s">
        <v>28</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29</v>
      </c>
      <c r="AZ4" s="339"/>
      <c r="BA4" s="339"/>
      <c r="BB4" s="339"/>
      <c r="BC4" s="339"/>
      <c r="BD4" s="339"/>
      <c r="BE4" s="339"/>
      <c r="BF4" s="339"/>
      <c r="BG4" s="339"/>
      <c r="BH4" s="339"/>
      <c r="BI4" s="339"/>
      <c r="BJ4" s="339"/>
      <c r="BK4" s="339"/>
      <c r="BL4" s="339"/>
      <c r="BM4" s="340"/>
      <c r="BN4" s="341">
        <v>76403517</v>
      </c>
      <c r="BO4" s="342"/>
      <c r="BP4" s="342"/>
      <c r="BQ4" s="342"/>
      <c r="BR4" s="342"/>
      <c r="BS4" s="342"/>
      <c r="BT4" s="342"/>
      <c r="BU4" s="343"/>
      <c r="BV4" s="341">
        <v>81294032</v>
      </c>
      <c r="BW4" s="342"/>
      <c r="BX4" s="342"/>
      <c r="BY4" s="342"/>
      <c r="BZ4" s="342"/>
      <c r="CA4" s="342"/>
      <c r="CB4" s="342"/>
      <c r="CC4" s="343"/>
      <c r="CD4" s="344" t="s">
        <v>30</v>
      </c>
      <c r="CE4" s="345"/>
      <c r="CF4" s="345"/>
      <c r="CG4" s="345"/>
      <c r="CH4" s="345"/>
      <c r="CI4" s="345"/>
      <c r="CJ4" s="345"/>
      <c r="CK4" s="345"/>
      <c r="CL4" s="345"/>
      <c r="CM4" s="345"/>
      <c r="CN4" s="345"/>
      <c r="CO4" s="345"/>
      <c r="CP4" s="345"/>
      <c r="CQ4" s="345"/>
      <c r="CR4" s="345"/>
      <c r="CS4" s="346"/>
      <c r="CT4" s="347">
        <v>4.7</v>
      </c>
      <c r="CU4" s="348"/>
      <c r="CV4" s="348"/>
      <c r="CW4" s="348"/>
      <c r="CX4" s="348"/>
      <c r="CY4" s="348"/>
      <c r="CZ4" s="348"/>
      <c r="DA4" s="349"/>
      <c r="DB4" s="347">
        <v>6.2</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31</v>
      </c>
      <c r="AN5" s="402"/>
      <c r="AO5" s="402"/>
      <c r="AP5" s="402"/>
      <c r="AQ5" s="402"/>
      <c r="AR5" s="402"/>
      <c r="AS5" s="402"/>
      <c r="AT5" s="403"/>
      <c r="AU5" s="404" t="s">
        <v>32</v>
      </c>
      <c r="AV5" s="405"/>
      <c r="AW5" s="405"/>
      <c r="AX5" s="405"/>
      <c r="AY5" s="406" t="s">
        <v>33</v>
      </c>
      <c r="AZ5" s="407"/>
      <c r="BA5" s="407"/>
      <c r="BB5" s="407"/>
      <c r="BC5" s="407"/>
      <c r="BD5" s="407"/>
      <c r="BE5" s="407"/>
      <c r="BF5" s="407"/>
      <c r="BG5" s="407"/>
      <c r="BH5" s="407"/>
      <c r="BI5" s="407"/>
      <c r="BJ5" s="407"/>
      <c r="BK5" s="407"/>
      <c r="BL5" s="407"/>
      <c r="BM5" s="408"/>
      <c r="BN5" s="409">
        <v>74097369</v>
      </c>
      <c r="BO5" s="410"/>
      <c r="BP5" s="410"/>
      <c r="BQ5" s="410"/>
      <c r="BR5" s="410"/>
      <c r="BS5" s="410"/>
      <c r="BT5" s="410"/>
      <c r="BU5" s="411"/>
      <c r="BV5" s="409">
        <v>78573174</v>
      </c>
      <c r="BW5" s="410"/>
      <c r="BX5" s="410"/>
      <c r="BY5" s="410"/>
      <c r="BZ5" s="410"/>
      <c r="CA5" s="410"/>
      <c r="CB5" s="410"/>
      <c r="CC5" s="411"/>
      <c r="CD5" s="412" t="s">
        <v>34</v>
      </c>
      <c r="CE5" s="413"/>
      <c r="CF5" s="413"/>
      <c r="CG5" s="413"/>
      <c r="CH5" s="413"/>
      <c r="CI5" s="413"/>
      <c r="CJ5" s="413"/>
      <c r="CK5" s="413"/>
      <c r="CL5" s="413"/>
      <c r="CM5" s="413"/>
      <c r="CN5" s="413"/>
      <c r="CO5" s="413"/>
      <c r="CP5" s="413"/>
      <c r="CQ5" s="413"/>
      <c r="CR5" s="413"/>
      <c r="CS5" s="414"/>
      <c r="CT5" s="375">
        <v>96.3</v>
      </c>
      <c r="CU5" s="376"/>
      <c r="CV5" s="376"/>
      <c r="CW5" s="376"/>
      <c r="CX5" s="376"/>
      <c r="CY5" s="376"/>
      <c r="CZ5" s="376"/>
      <c r="DA5" s="377"/>
      <c r="DB5" s="375">
        <v>94.7</v>
      </c>
      <c r="DC5" s="376"/>
      <c r="DD5" s="376"/>
      <c r="DE5" s="376"/>
      <c r="DF5" s="376"/>
      <c r="DG5" s="376"/>
      <c r="DH5" s="376"/>
      <c r="DI5" s="377"/>
      <c r="DJ5" s="44"/>
      <c r="DK5" s="44"/>
      <c r="DL5" s="44"/>
      <c r="DM5" s="44"/>
      <c r="DN5" s="44"/>
      <c r="DO5" s="44"/>
    </row>
    <row r="6" spans="1:119" ht="18.75" customHeight="1" x14ac:dyDescent="0.15">
      <c r="A6" s="45"/>
      <c r="B6" s="378" t="s">
        <v>35</v>
      </c>
      <c r="C6" s="379"/>
      <c r="D6" s="379"/>
      <c r="E6" s="380"/>
      <c r="F6" s="380"/>
      <c r="G6" s="380"/>
      <c r="H6" s="380"/>
      <c r="I6" s="380"/>
      <c r="J6" s="380"/>
      <c r="K6" s="380"/>
      <c r="L6" s="380" t="s">
        <v>36</v>
      </c>
      <c r="M6" s="380"/>
      <c r="N6" s="380"/>
      <c r="O6" s="380"/>
      <c r="P6" s="380"/>
      <c r="Q6" s="380"/>
      <c r="R6" s="384"/>
      <c r="S6" s="384"/>
      <c r="T6" s="384"/>
      <c r="U6" s="384"/>
      <c r="V6" s="385"/>
      <c r="W6" s="388" t="s">
        <v>37</v>
      </c>
      <c r="X6" s="389"/>
      <c r="Y6" s="389"/>
      <c r="Z6" s="389"/>
      <c r="AA6" s="389"/>
      <c r="AB6" s="379"/>
      <c r="AC6" s="392" t="s">
        <v>38</v>
      </c>
      <c r="AD6" s="393"/>
      <c r="AE6" s="393"/>
      <c r="AF6" s="393"/>
      <c r="AG6" s="393"/>
      <c r="AH6" s="393"/>
      <c r="AI6" s="393"/>
      <c r="AJ6" s="393"/>
      <c r="AK6" s="393"/>
      <c r="AL6" s="394"/>
      <c r="AM6" s="401" t="s">
        <v>39</v>
      </c>
      <c r="AN6" s="402"/>
      <c r="AO6" s="402"/>
      <c r="AP6" s="402"/>
      <c r="AQ6" s="402"/>
      <c r="AR6" s="402"/>
      <c r="AS6" s="402"/>
      <c r="AT6" s="403"/>
      <c r="AU6" s="404" t="s">
        <v>40</v>
      </c>
      <c r="AV6" s="405"/>
      <c r="AW6" s="405"/>
      <c r="AX6" s="405"/>
      <c r="AY6" s="406" t="s">
        <v>41</v>
      </c>
      <c r="AZ6" s="407"/>
      <c r="BA6" s="407"/>
      <c r="BB6" s="407"/>
      <c r="BC6" s="407"/>
      <c r="BD6" s="407"/>
      <c r="BE6" s="407"/>
      <c r="BF6" s="407"/>
      <c r="BG6" s="407"/>
      <c r="BH6" s="407"/>
      <c r="BI6" s="407"/>
      <c r="BJ6" s="407"/>
      <c r="BK6" s="407"/>
      <c r="BL6" s="407"/>
      <c r="BM6" s="408"/>
      <c r="BN6" s="409">
        <v>2306148</v>
      </c>
      <c r="BO6" s="410"/>
      <c r="BP6" s="410"/>
      <c r="BQ6" s="410"/>
      <c r="BR6" s="410"/>
      <c r="BS6" s="410"/>
      <c r="BT6" s="410"/>
      <c r="BU6" s="411"/>
      <c r="BV6" s="409">
        <v>2720858</v>
      </c>
      <c r="BW6" s="410"/>
      <c r="BX6" s="410"/>
      <c r="BY6" s="410"/>
      <c r="BZ6" s="410"/>
      <c r="CA6" s="410"/>
      <c r="CB6" s="410"/>
      <c r="CC6" s="411"/>
      <c r="CD6" s="412" t="s">
        <v>42</v>
      </c>
      <c r="CE6" s="413"/>
      <c r="CF6" s="413"/>
      <c r="CG6" s="413"/>
      <c r="CH6" s="413"/>
      <c r="CI6" s="413"/>
      <c r="CJ6" s="413"/>
      <c r="CK6" s="413"/>
      <c r="CL6" s="413"/>
      <c r="CM6" s="413"/>
      <c r="CN6" s="413"/>
      <c r="CO6" s="413"/>
      <c r="CP6" s="413"/>
      <c r="CQ6" s="413"/>
      <c r="CR6" s="413"/>
      <c r="CS6" s="414"/>
      <c r="CT6" s="415">
        <v>103.2</v>
      </c>
      <c r="CU6" s="416"/>
      <c r="CV6" s="416"/>
      <c r="CW6" s="416"/>
      <c r="CX6" s="416"/>
      <c r="CY6" s="416"/>
      <c r="CZ6" s="416"/>
      <c r="DA6" s="417"/>
      <c r="DB6" s="415">
        <v>102.3</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43</v>
      </c>
      <c r="AN7" s="402"/>
      <c r="AO7" s="402"/>
      <c r="AP7" s="402"/>
      <c r="AQ7" s="402"/>
      <c r="AR7" s="402"/>
      <c r="AS7" s="402"/>
      <c r="AT7" s="403"/>
      <c r="AU7" s="404" t="s">
        <v>44</v>
      </c>
      <c r="AV7" s="405"/>
      <c r="AW7" s="405"/>
      <c r="AX7" s="405"/>
      <c r="AY7" s="406" t="s">
        <v>45</v>
      </c>
      <c r="AZ7" s="407"/>
      <c r="BA7" s="407"/>
      <c r="BB7" s="407"/>
      <c r="BC7" s="407"/>
      <c r="BD7" s="407"/>
      <c r="BE7" s="407"/>
      <c r="BF7" s="407"/>
      <c r="BG7" s="407"/>
      <c r="BH7" s="407"/>
      <c r="BI7" s="407"/>
      <c r="BJ7" s="407"/>
      <c r="BK7" s="407"/>
      <c r="BL7" s="407"/>
      <c r="BM7" s="408"/>
      <c r="BN7" s="409">
        <v>333348</v>
      </c>
      <c r="BO7" s="410"/>
      <c r="BP7" s="410"/>
      <c r="BQ7" s="410"/>
      <c r="BR7" s="410"/>
      <c r="BS7" s="410"/>
      <c r="BT7" s="410"/>
      <c r="BU7" s="411"/>
      <c r="BV7" s="409">
        <v>105550</v>
      </c>
      <c r="BW7" s="410"/>
      <c r="BX7" s="410"/>
      <c r="BY7" s="410"/>
      <c r="BZ7" s="410"/>
      <c r="CA7" s="410"/>
      <c r="CB7" s="410"/>
      <c r="CC7" s="411"/>
      <c r="CD7" s="412" t="s">
        <v>46</v>
      </c>
      <c r="CE7" s="413"/>
      <c r="CF7" s="413"/>
      <c r="CG7" s="413"/>
      <c r="CH7" s="413"/>
      <c r="CI7" s="413"/>
      <c r="CJ7" s="413"/>
      <c r="CK7" s="413"/>
      <c r="CL7" s="413"/>
      <c r="CM7" s="413"/>
      <c r="CN7" s="413"/>
      <c r="CO7" s="413"/>
      <c r="CP7" s="413"/>
      <c r="CQ7" s="413"/>
      <c r="CR7" s="413"/>
      <c r="CS7" s="414"/>
      <c r="CT7" s="409">
        <v>42171487</v>
      </c>
      <c r="CU7" s="410"/>
      <c r="CV7" s="410"/>
      <c r="CW7" s="410"/>
      <c r="CX7" s="410"/>
      <c r="CY7" s="410"/>
      <c r="CZ7" s="410"/>
      <c r="DA7" s="411"/>
      <c r="DB7" s="409">
        <v>42028648</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47</v>
      </c>
      <c r="AN8" s="402"/>
      <c r="AO8" s="402"/>
      <c r="AP8" s="402"/>
      <c r="AQ8" s="402"/>
      <c r="AR8" s="402"/>
      <c r="AS8" s="402"/>
      <c r="AT8" s="403"/>
      <c r="AU8" s="404" t="s">
        <v>32</v>
      </c>
      <c r="AV8" s="405"/>
      <c r="AW8" s="405"/>
      <c r="AX8" s="405"/>
      <c r="AY8" s="406" t="s">
        <v>48</v>
      </c>
      <c r="AZ8" s="407"/>
      <c r="BA8" s="407"/>
      <c r="BB8" s="407"/>
      <c r="BC8" s="407"/>
      <c r="BD8" s="407"/>
      <c r="BE8" s="407"/>
      <c r="BF8" s="407"/>
      <c r="BG8" s="407"/>
      <c r="BH8" s="407"/>
      <c r="BI8" s="407"/>
      <c r="BJ8" s="407"/>
      <c r="BK8" s="407"/>
      <c r="BL8" s="407"/>
      <c r="BM8" s="408"/>
      <c r="BN8" s="409">
        <v>1972800</v>
      </c>
      <c r="BO8" s="410"/>
      <c r="BP8" s="410"/>
      <c r="BQ8" s="410"/>
      <c r="BR8" s="410"/>
      <c r="BS8" s="410"/>
      <c r="BT8" s="410"/>
      <c r="BU8" s="411"/>
      <c r="BV8" s="409">
        <v>2615308</v>
      </c>
      <c r="BW8" s="410"/>
      <c r="BX8" s="410"/>
      <c r="BY8" s="410"/>
      <c r="BZ8" s="410"/>
      <c r="CA8" s="410"/>
      <c r="CB8" s="410"/>
      <c r="CC8" s="411"/>
      <c r="CD8" s="412" t="s">
        <v>49</v>
      </c>
      <c r="CE8" s="413"/>
      <c r="CF8" s="413"/>
      <c r="CG8" s="413"/>
      <c r="CH8" s="413"/>
      <c r="CI8" s="413"/>
      <c r="CJ8" s="413"/>
      <c r="CK8" s="413"/>
      <c r="CL8" s="413"/>
      <c r="CM8" s="413"/>
      <c r="CN8" s="413"/>
      <c r="CO8" s="413"/>
      <c r="CP8" s="413"/>
      <c r="CQ8" s="413"/>
      <c r="CR8" s="413"/>
      <c r="CS8" s="414"/>
      <c r="CT8" s="418">
        <v>0.83</v>
      </c>
      <c r="CU8" s="419"/>
      <c r="CV8" s="419"/>
      <c r="CW8" s="419"/>
      <c r="CX8" s="419"/>
      <c r="CY8" s="419"/>
      <c r="CZ8" s="419"/>
      <c r="DA8" s="420"/>
      <c r="DB8" s="418">
        <v>0.82</v>
      </c>
      <c r="DC8" s="419"/>
      <c r="DD8" s="419"/>
      <c r="DE8" s="419"/>
      <c r="DF8" s="419"/>
      <c r="DG8" s="419"/>
      <c r="DH8" s="419"/>
      <c r="DI8" s="420"/>
      <c r="DJ8" s="44"/>
      <c r="DK8" s="44"/>
      <c r="DL8" s="44"/>
      <c r="DM8" s="44"/>
      <c r="DN8" s="44"/>
      <c r="DO8" s="44"/>
    </row>
    <row r="9" spans="1:119" ht="18.75" customHeight="1" thickBot="1" x14ac:dyDescent="0.2">
      <c r="A9" s="45"/>
      <c r="B9" s="372" t="s">
        <v>50</v>
      </c>
      <c r="C9" s="373"/>
      <c r="D9" s="373"/>
      <c r="E9" s="373"/>
      <c r="F9" s="373"/>
      <c r="G9" s="373"/>
      <c r="H9" s="373"/>
      <c r="I9" s="373"/>
      <c r="J9" s="373"/>
      <c r="K9" s="421"/>
      <c r="L9" s="422" t="s">
        <v>51</v>
      </c>
      <c r="M9" s="423"/>
      <c r="N9" s="423"/>
      <c r="O9" s="423"/>
      <c r="P9" s="423"/>
      <c r="Q9" s="424"/>
      <c r="R9" s="425">
        <v>208814</v>
      </c>
      <c r="S9" s="426"/>
      <c r="T9" s="426"/>
      <c r="U9" s="426"/>
      <c r="V9" s="427"/>
      <c r="W9" s="335" t="s">
        <v>52</v>
      </c>
      <c r="X9" s="336"/>
      <c r="Y9" s="336"/>
      <c r="Z9" s="336"/>
      <c r="AA9" s="336"/>
      <c r="AB9" s="336"/>
      <c r="AC9" s="336"/>
      <c r="AD9" s="336"/>
      <c r="AE9" s="336"/>
      <c r="AF9" s="336"/>
      <c r="AG9" s="336"/>
      <c r="AH9" s="336"/>
      <c r="AI9" s="336"/>
      <c r="AJ9" s="336"/>
      <c r="AK9" s="336"/>
      <c r="AL9" s="337"/>
      <c r="AM9" s="401" t="s">
        <v>53</v>
      </c>
      <c r="AN9" s="402"/>
      <c r="AO9" s="402"/>
      <c r="AP9" s="402"/>
      <c r="AQ9" s="402"/>
      <c r="AR9" s="402"/>
      <c r="AS9" s="402"/>
      <c r="AT9" s="403"/>
      <c r="AU9" s="404" t="s">
        <v>32</v>
      </c>
      <c r="AV9" s="405"/>
      <c r="AW9" s="405"/>
      <c r="AX9" s="405"/>
      <c r="AY9" s="406" t="s">
        <v>54</v>
      </c>
      <c r="AZ9" s="407"/>
      <c r="BA9" s="407"/>
      <c r="BB9" s="407"/>
      <c r="BC9" s="407"/>
      <c r="BD9" s="407"/>
      <c r="BE9" s="407"/>
      <c r="BF9" s="407"/>
      <c r="BG9" s="407"/>
      <c r="BH9" s="407"/>
      <c r="BI9" s="407"/>
      <c r="BJ9" s="407"/>
      <c r="BK9" s="407"/>
      <c r="BL9" s="407"/>
      <c r="BM9" s="408"/>
      <c r="BN9" s="409">
        <v>-642508</v>
      </c>
      <c r="BO9" s="410"/>
      <c r="BP9" s="410"/>
      <c r="BQ9" s="410"/>
      <c r="BR9" s="410"/>
      <c r="BS9" s="410"/>
      <c r="BT9" s="410"/>
      <c r="BU9" s="411"/>
      <c r="BV9" s="409">
        <v>96284</v>
      </c>
      <c r="BW9" s="410"/>
      <c r="BX9" s="410"/>
      <c r="BY9" s="410"/>
      <c r="BZ9" s="410"/>
      <c r="CA9" s="410"/>
      <c r="CB9" s="410"/>
      <c r="CC9" s="411"/>
      <c r="CD9" s="412" t="s">
        <v>55</v>
      </c>
      <c r="CE9" s="413"/>
      <c r="CF9" s="413"/>
      <c r="CG9" s="413"/>
      <c r="CH9" s="413"/>
      <c r="CI9" s="413"/>
      <c r="CJ9" s="413"/>
      <c r="CK9" s="413"/>
      <c r="CL9" s="413"/>
      <c r="CM9" s="413"/>
      <c r="CN9" s="413"/>
      <c r="CO9" s="413"/>
      <c r="CP9" s="413"/>
      <c r="CQ9" s="413"/>
      <c r="CR9" s="413"/>
      <c r="CS9" s="414"/>
      <c r="CT9" s="375">
        <v>13.7</v>
      </c>
      <c r="CU9" s="376"/>
      <c r="CV9" s="376"/>
      <c r="CW9" s="376"/>
      <c r="CX9" s="376"/>
      <c r="CY9" s="376"/>
      <c r="CZ9" s="376"/>
      <c r="DA9" s="377"/>
      <c r="DB9" s="375">
        <v>13</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56</v>
      </c>
      <c r="M10" s="402"/>
      <c r="N10" s="402"/>
      <c r="O10" s="402"/>
      <c r="P10" s="402"/>
      <c r="Q10" s="403"/>
      <c r="R10" s="429">
        <v>207221</v>
      </c>
      <c r="S10" s="430"/>
      <c r="T10" s="430"/>
      <c r="U10" s="430"/>
      <c r="V10" s="431"/>
      <c r="W10" s="366"/>
      <c r="X10" s="367"/>
      <c r="Y10" s="367"/>
      <c r="Z10" s="367"/>
      <c r="AA10" s="367"/>
      <c r="AB10" s="367"/>
      <c r="AC10" s="367"/>
      <c r="AD10" s="367"/>
      <c r="AE10" s="367"/>
      <c r="AF10" s="367"/>
      <c r="AG10" s="367"/>
      <c r="AH10" s="367"/>
      <c r="AI10" s="367"/>
      <c r="AJ10" s="367"/>
      <c r="AK10" s="367"/>
      <c r="AL10" s="370"/>
      <c r="AM10" s="401" t="s">
        <v>57</v>
      </c>
      <c r="AN10" s="402"/>
      <c r="AO10" s="402"/>
      <c r="AP10" s="402"/>
      <c r="AQ10" s="402"/>
      <c r="AR10" s="402"/>
      <c r="AS10" s="402"/>
      <c r="AT10" s="403"/>
      <c r="AU10" s="404" t="s">
        <v>58</v>
      </c>
      <c r="AV10" s="405"/>
      <c r="AW10" s="405"/>
      <c r="AX10" s="405"/>
      <c r="AY10" s="406" t="s">
        <v>59</v>
      </c>
      <c r="AZ10" s="407"/>
      <c r="BA10" s="407"/>
      <c r="BB10" s="407"/>
      <c r="BC10" s="407"/>
      <c r="BD10" s="407"/>
      <c r="BE10" s="407"/>
      <c r="BF10" s="407"/>
      <c r="BG10" s="407"/>
      <c r="BH10" s="407"/>
      <c r="BI10" s="407"/>
      <c r="BJ10" s="407"/>
      <c r="BK10" s="407"/>
      <c r="BL10" s="407"/>
      <c r="BM10" s="408"/>
      <c r="BN10" s="409">
        <v>4601</v>
      </c>
      <c r="BO10" s="410"/>
      <c r="BP10" s="410"/>
      <c r="BQ10" s="410"/>
      <c r="BR10" s="410"/>
      <c r="BS10" s="410"/>
      <c r="BT10" s="410"/>
      <c r="BU10" s="411"/>
      <c r="BV10" s="409">
        <v>7082</v>
      </c>
      <c r="BW10" s="410"/>
      <c r="BX10" s="410"/>
      <c r="BY10" s="410"/>
      <c r="BZ10" s="410"/>
      <c r="CA10" s="410"/>
      <c r="CB10" s="410"/>
      <c r="CC10" s="411"/>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61</v>
      </c>
      <c r="M11" s="433"/>
      <c r="N11" s="433"/>
      <c r="O11" s="433"/>
      <c r="P11" s="433"/>
      <c r="Q11" s="434"/>
      <c r="R11" s="435" t="s">
        <v>62</v>
      </c>
      <c r="S11" s="436"/>
      <c r="T11" s="436"/>
      <c r="U11" s="436"/>
      <c r="V11" s="437"/>
      <c r="W11" s="366"/>
      <c r="X11" s="367"/>
      <c r="Y11" s="367"/>
      <c r="Z11" s="367"/>
      <c r="AA11" s="367"/>
      <c r="AB11" s="367"/>
      <c r="AC11" s="367"/>
      <c r="AD11" s="367"/>
      <c r="AE11" s="367"/>
      <c r="AF11" s="367"/>
      <c r="AG11" s="367"/>
      <c r="AH11" s="367"/>
      <c r="AI11" s="367"/>
      <c r="AJ11" s="367"/>
      <c r="AK11" s="367"/>
      <c r="AL11" s="370"/>
      <c r="AM11" s="401" t="s">
        <v>63</v>
      </c>
      <c r="AN11" s="402"/>
      <c r="AO11" s="402"/>
      <c r="AP11" s="402"/>
      <c r="AQ11" s="402"/>
      <c r="AR11" s="402"/>
      <c r="AS11" s="402"/>
      <c r="AT11" s="403"/>
      <c r="AU11" s="404" t="s">
        <v>32</v>
      </c>
      <c r="AV11" s="405"/>
      <c r="AW11" s="405"/>
      <c r="AX11" s="405"/>
      <c r="AY11" s="406" t="s">
        <v>64</v>
      </c>
      <c r="AZ11" s="407"/>
      <c r="BA11" s="407"/>
      <c r="BB11" s="407"/>
      <c r="BC11" s="407"/>
      <c r="BD11" s="407"/>
      <c r="BE11" s="407"/>
      <c r="BF11" s="407"/>
      <c r="BG11" s="407"/>
      <c r="BH11" s="407"/>
      <c r="BI11" s="407"/>
      <c r="BJ11" s="407"/>
      <c r="BK11" s="407"/>
      <c r="BL11" s="407"/>
      <c r="BM11" s="408"/>
      <c r="BN11" s="409" t="s">
        <v>65</v>
      </c>
      <c r="BO11" s="410"/>
      <c r="BP11" s="410"/>
      <c r="BQ11" s="410"/>
      <c r="BR11" s="410"/>
      <c r="BS11" s="410"/>
      <c r="BT11" s="410"/>
      <c r="BU11" s="411"/>
      <c r="BV11" s="409" t="s">
        <v>65</v>
      </c>
      <c r="BW11" s="410"/>
      <c r="BX11" s="410"/>
      <c r="BY11" s="410"/>
      <c r="BZ11" s="410"/>
      <c r="CA11" s="410"/>
      <c r="CB11" s="410"/>
      <c r="CC11" s="411"/>
      <c r="CD11" s="412" t="s">
        <v>66</v>
      </c>
      <c r="CE11" s="413"/>
      <c r="CF11" s="413"/>
      <c r="CG11" s="413"/>
      <c r="CH11" s="413"/>
      <c r="CI11" s="413"/>
      <c r="CJ11" s="413"/>
      <c r="CK11" s="413"/>
      <c r="CL11" s="413"/>
      <c r="CM11" s="413"/>
      <c r="CN11" s="413"/>
      <c r="CO11" s="413"/>
      <c r="CP11" s="413"/>
      <c r="CQ11" s="413"/>
      <c r="CR11" s="413"/>
      <c r="CS11" s="414"/>
      <c r="CT11" s="418" t="s">
        <v>65</v>
      </c>
      <c r="CU11" s="419"/>
      <c r="CV11" s="419"/>
      <c r="CW11" s="419"/>
      <c r="CX11" s="419"/>
      <c r="CY11" s="419"/>
      <c r="CZ11" s="419"/>
      <c r="DA11" s="420"/>
      <c r="DB11" s="418" t="s">
        <v>65</v>
      </c>
      <c r="DC11" s="419"/>
      <c r="DD11" s="419"/>
      <c r="DE11" s="419"/>
      <c r="DF11" s="419"/>
      <c r="DG11" s="419"/>
      <c r="DH11" s="419"/>
      <c r="DI11" s="420"/>
      <c r="DJ11" s="44"/>
      <c r="DK11" s="44"/>
      <c r="DL11" s="44"/>
      <c r="DM11" s="44"/>
      <c r="DN11" s="44"/>
      <c r="DO11" s="44"/>
    </row>
    <row r="12" spans="1:119" ht="18.75" customHeight="1" x14ac:dyDescent="0.15">
      <c r="A12" s="45"/>
      <c r="B12" s="438" t="s">
        <v>67</v>
      </c>
      <c r="C12" s="439"/>
      <c r="D12" s="439"/>
      <c r="E12" s="439"/>
      <c r="F12" s="439"/>
      <c r="G12" s="439"/>
      <c r="H12" s="439"/>
      <c r="I12" s="439"/>
      <c r="J12" s="439"/>
      <c r="K12" s="440"/>
      <c r="L12" s="447" t="s">
        <v>68</v>
      </c>
      <c r="M12" s="448"/>
      <c r="N12" s="448"/>
      <c r="O12" s="448"/>
      <c r="P12" s="448"/>
      <c r="Q12" s="449"/>
      <c r="R12" s="450">
        <v>212046</v>
      </c>
      <c r="S12" s="451"/>
      <c r="T12" s="451"/>
      <c r="U12" s="451"/>
      <c r="V12" s="452"/>
      <c r="W12" s="453" t="s">
        <v>24</v>
      </c>
      <c r="X12" s="405"/>
      <c r="Y12" s="405"/>
      <c r="Z12" s="405"/>
      <c r="AA12" s="405"/>
      <c r="AB12" s="454"/>
      <c r="AC12" s="404" t="s">
        <v>69</v>
      </c>
      <c r="AD12" s="405"/>
      <c r="AE12" s="405"/>
      <c r="AF12" s="405"/>
      <c r="AG12" s="454"/>
      <c r="AH12" s="404" t="s">
        <v>70</v>
      </c>
      <c r="AI12" s="405"/>
      <c r="AJ12" s="405"/>
      <c r="AK12" s="405"/>
      <c r="AL12" s="455"/>
      <c r="AM12" s="401" t="s">
        <v>71</v>
      </c>
      <c r="AN12" s="402"/>
      <c r="AO12" s="402"/>
      <c r="AP12" s="402"/>
      <c r="AQ12" s="402"/>
      <c r="AR12" s="402"/>
      <c r="AS12" s="402"/>
      <c r="AT12" s="403"/>
      <c r="AU12" s="404" t="s">
        <v>72</v>
      </c>
      <c r="AV12" s="405"/>
      <c r="AW12" s="405"/>
      <c r="AX12" s="405"/>
      <c r="AY12" s="406" t="s">
        <v>73</v>
      </c>
      <c r="AZ12" s="407"/>
      <c r="BA12" s="407"/>
      <c r="BB12" s="407"/>
      <c r="BC12" s="407"/>
      <c r="BD12" s="407"/>
      <c r="BE12" s="407"/>
      <c r="BF12" s="407"/>
      <c r="BG12" s="407"/>
      <c r="BH12" s="407"/>
      <c r="BI12" s="407"/>
      <c r="BJ12" s="407"/>
      <c r="BK12" s="407"/>
      <c r="BL12" s="407"/>
      <c r="BM12" s="408"/>
      <c r="BN12" s="409">
        <v>1918683</v>
      </c>
      <c r="BO12" s="410"/>
      <c r="BP12" s="410"/>
      <c r="BQ12" s="410"/>
      <c r="BR12" s="410"/>
      <c r="BS12" s="410"/>
      <c r="BT12" s="410"/>
      <c r="BU12" s="411"/>
      <c r="BV12" s="409">
        <v>248680</v>
      </c>
      <c r="BW12" s="410"/>
      <c r="BX12" s="410"/>
      <c r="BY12" s="410"/>
      <c r="BZ12" s="410"/>
      <c r="CA12" s="410"/>
      <c r="CB12" s="410"/>
      <c r="CC12" s="411"/>
      <c r="CD12" s="412" t="s">
        <v>74</v>
      </c>
      <c r="CE12" s="413"/>
      <c r="CF12" s="413"/>
      <c r="CG12" s="413"/>
      <c r="CH12" s="413"/>
      <c r="CI12" s="413"/>
      <c r="CJ12" s="413"/>
      <c r="CK12" s="413"/>
      <c r="CL12" s="413"/>
      <c r="CM12" s="413"/>
      <c r="CN12" s="413"/>
      <c r="CO12" s="413"/>
      <c r="CP12" s="413"/>
      <c r="CQ12" s="413"/>
      <c r="CR12" s="413"/>
      <c r="CS12" s="414"/>
      <c r="CT12" s="418" t="s">
        <v>75</v>
      </c>
      <c r="CU12" s="419"/>
      <c r="CV12" s="419"/>
      <c r="CW12" s="419"/>
      <c r="CX12" s="419"/>
      <c r="CY12" s="419"/>
      <c r="CZ12" s="419"/>
      <c r="DA12" s="420"/>
      <c r="DB12" s="418" t="s">
        <v>65</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76</v>
      </c>
      <c r="N13" s="467"/>
      <c r="O13" s="467"/>
      <c r="P13" s="467"/>
      <c r="Q13" s="468"/>
      <c r="R13" s="459">
        <v>200856</v>
      </c>
      <c r="S13" s="460"/>
      <c r="T13" s="460"/>
      <c r="U13" s="460"/>
      <c r="V13" s="461"/>
      <c r="W13" s="388" t="s">
        <v>77</v>
      </c>
      <c r="X13" s="389"/>
      <c r="Y13" s="389"/>
      <c r="Z13" s="389"/>
      <c r="AA13" s="389"/>
      <c r="AB13" s="379"/>
      <c r="AC13" s="429">
        <v>3951</v>
      </c>
      <c r="AD13" s="430"/>
      <c r="AE13" s="430"/>
      <c r="AF13" s="430"/>
      <c r="AG13" s="469"/>
      <c r="AH13" s="429">
        <v>4371</v>
      </c>
      <c r="AI13" s="430"/>
      <c r="AJ13" s="430"/>
      <c r="AK13" s="430"/>
      <c r="AL13" s="431"/>
      <c r="AM13" s="401" t="s">
        <v>78</v>
      </c>
      <c r="AN13" s="402"/>
      <c r="AO13" s="402"/>
      <c r="AP13" s="402"/>
      <c r="AQ13" s="402"/>
      <c r="AR13" s="402"/>
      <c r="AS13" s="402"/>
      <c r="AT13" s="403"/>
      <c r="AU13" s="404" t="s">
        <v>79</v>
      </c>
      <c r="AV13" s="405"/>
      <c r="AW13" s="405"/>
      <c r="AX13" s="405"/>
      <c r="AY13" s="406" t="s">
        <v>80</v>
      </c>
      <c r="AZ13" s="407"/>
      <c r="BA13" s="407"/>
      <c r="BB13" s="407"/>
      <c r="BC13" s="407"/>
      <c r="BD13" s="407"/>
      <c r="BE13" s="407"/>
      <c r="BF13" s="407"/>
      <c r="BG13" s="407"/>
      <c r="BH13" s="407"/>
      <c r="BI13" s="407"/>
      <c r="BJ13" s="407"/>
      <c r="BK13" s="407"/>
      <c r="BL13" s="407"/>
      <c r="BM13" s="408"/>
      <c r="BN13" s="409">
        <v>-2556590</v>
      </c>
      <c r="BO13" s="410"/>
      <c r="BP13" s="410"/>
      <c r="BQ13" s="410"/>
      <c r="BR13" s="410"/>
      <c r="BS13" s="410"/>
      <c r="BT13" s="410"/>
      <c r="BU13" s="411"/>
      <c r="BV13" s="409">
        <v>-145314</v>
      </c>
      <c r="BW13" s="410"/>
      <c r="BX13" s="410"/>
      <c r="BY13" s="410"/>
      <c r="BZ13" s="410"/>
      <c r="CA13" s="410"/>
      <c r="CB13" s="410"/>
      <c r="CC13" s="411"/>
      <c r="CD13" s="412" t="s">
        <v>81</v>
      </c>
      <c r="CE13" s="413"/>
      <c r="CF13" s="413"/>
      <c r="CG13" s="413"/>
      <c r="CH13" s="413"/>
      <c r="CI13" s="413"/>
      <c r="CJ13" s="413"/>
      <c r="CK13" s="413"/>
      <c r="CL13" s="413"/>
      <c r="CM13" s="413"/>
      <c r="CN13" s="413"/>
      <c r="CO13" s="413"/>
      <c r="CP13" s="413"/>
      <c r="CQ13" s="413"/>
      <c r="CR13" s="413"/>
      <c r="CS13" s="414"/>
      <c r="CT13" s="375">
        <v>5.7</v>
      </c>
      <c r="CU13" s="376"/>
      <c r="CV13" s="376"/>
      <c r="CW13" s="376"/>
      <c r="CX13" s="376"/>
      <c r="CY13" s="376"/>
      <c r="CZ13" s="376"/>
      <c r="DA13" s="377"/>
      <c r="DB13" s="375">
        <v>6.1</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82</v>
      </c>
      <c r="M14" s="457"/>
      <c r="N14" s="457"/>
      <c r="O14" s="457"/>
      <c r="P14" s="457"/>
      <c r="Q14" s="458"/>
      <c r="R14" s="459">
        <v>211803</v>
      </c>
      <c r="S14" s="460"/>
      <c r="T14" s="460"/>
      <c r="U14" s="460"/>
      <c r="V14" s="461"/>
      <c r="W14" s="368"/>
      <c r="X14" s="369"/>
      <c r="Y14" s="369"/>
      <c r="Z14" s="369"/>
      <c r="AA14" s="369"/>
      <c r="AB14" s="358"/>
      <c r="AC14" s="462">
        <v>4</v>
      </c>
      <c r="AD14" s="463"/>
      <c r="AE14" s="463"/>
      <c r="AF14" s="463"/>
      <c r="AG14" s="464"/>
      <c r="AH14" s="462">
        <v>4.5</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83</v>
      </c>
      <c r="CE14" s="471"/>
      <c r="CF14" s="471"/>
      <c r="CG14" s="471"/>
      <c r="CH14" s="471"/>
      <c r="CI14" s="471"/>
      <c r="CJ14" s="471"/>
      <c r="CK14" s="471"/>
      <c r="CL14" s="471"/>
      <c r="CM14" s="471"/>
      <c r="CN14" s="471"/>
      <c r="CO14" s="471"/>
      <c r="CP14" s="471"/>
      <c r="CQ14" s="471"/>
      <c r="CR14" s="471"/>
      <c r="CS14" s="472"/>
      <c r="CT14" s="473">
        <v>39.5</v>
      </c>
      <c r="CU14" s="474"/>
      <c r="CV14" s="474"/>
      <c r="CW14" s="474"/>
      <c r="CX14" s="474"/>
      <c r="CY14" s="474"/>
      <c r="CZ14" s="474"/>
      <c r="DA14" s="475"/>
      <c r="DB14" s="473">
        <v>36.799999999999997</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84</v>
      </c>
      <c r="N15" s="467"/>
      <c r="O15" s="467"/>
      <c r="P15" s="467"/>
      <c r="Q15" s="468"/>
      <c r="R15" s="459">
        <v>201231</v>
      </c>
      <c r="S15" s="460"/>
      <c r="T15" s="460"/>
      <c r="U15" s="460"/>
      <c r="V15" s="461"/>
      <c r="W15" s="388" t="s">
        <v>85</v>
      </c>
      <c r="X15" s="389"/>
      <c r="Y15" s="389"/>
      <c r="Z15" s="389"/>
      <c r="AA15" s="389"/>
      <c r="AB15" s="379"/>
      <c r="AC15" s="429">
        <v>35843</v>
      </c>
      <c r="AD15" s="430"/>
      <c r="AE15" s="430"/>
      <c r="AF15" s="430"/>
      <c r="AG15" s="469"/>
      <c r="AH15" s="429">
        <v>35229</v>
      </c>
      <c r="AI15" s="430"/>
      <c r="AJ15" s="430"/>
      <c r="AK15" s="430"/>
      <c r="AL15" s="431"/>
      <c r="AM15" s="401"/>
      <c r="AN15" s="402"/>
      <c r="AO15" s="402"/>
      <c r="AP15" s="402"/>
      <c r="AQ15" s="402"/>
      <c r="AR15" s="402"/>
      <c r="AS15" s="402"/>
      <c r="AT15" s="403"/>
      <c r="AU15" s="404"/>
      <c r="AV15" s="405"/>
      <c r="AW15" s="405"/>
      <c r="AX15" s="405"/>
      <c r="AY15" s="338" t="s">
        <v>86</v>
      </c>
      <c r="AZ15" s="339"/>
      <c r="BA15" s="339"/>
      <c r="BB15" s="339"/>
      <c r="BC15" s="339"/>
      <c r="BD15" s="339"/>
      <c r="BE15" s="339"/>
      <c r="BF15" s="339"/>
      <c r="BG15" s="339"/>
      <c r="BH15" s="339"/>
      <c r="BI15" s="339"/>
      <c r="BJ15" s="339"/>
      <c r="BK15" s="339"/>
      <c r="BL15" s="339"/>
      <c r="BM15" s="340"/>
      <c r="BN15" s="341">
        <v>25714691</v>
      </c>
      <c r="BO15" s="342"/>
      <c r="BP15" s="342"/>
      <c r="BQ15" s="342"/>
      <c r="BR15" s="342"/>
      <c r="BS15" s="342"/>
      <c r="BT15" s="342"/>
      <c r="BU15" s="343"/>
      <c r="BV15" s="341">
        <v>24959242</v>
      </c>
      <c r="BW15" s="342"/>
      <c r="BX15" s="342"/>
      <c r="BY15" s="342"/>
      <c r="BZ15" s="342"/>
      <c r="CA15" s="342"/>
      <c r="CB15" s="342"/>
      <c r="CC15" s="343"/>
      <c r="CD15" s="476" t="s">
        <v>87</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88</v>
      </c>
      <c r="M16" s="479"/>
      <c r="N16" s="479"/>
      <c r="O16" s="479"/>
      <c r="P16" s="479"/>
      <c r="Q16" s="480"/>
      <c r="R16" s="481" t="s">
        <v>89</v>
      </c>
      <c r="S16" s="482"/>
      <c r="T16" s="482"/>
      <c r="U16" s="482"/>
      <c r="V16" s="483"/>
      <c r="W16" s="368"/>
      <c r="X16" s="369"/>
      <c r="Y16" s="369"/>
      <c r="Z16" s="369"/>
      <c r="AA16" s="369"/>
      <c r="AB16" s="358"/>
      <c r="AC16" s="462">
        <v>36.5</v>
      </c>
      <c r="AD16" s="463"/>
      <c r="AE16" s="463"/>
      <c r="AF16" s="463"/>
      <c r="AG16" s="464"/>
      <c r="AH16" s="462">
        <v>36.6</v>
      </c>
      <c r="AI16" s="463"/>
      <c r="AJ16" s="463"/>
      <c r="AK16" s="463"/>
      <c r="AL16" s="465"/>
      <c r="AM16" s="401"/>
      <c r="AN16" s="402"/>
      <c r="AO16" s="402"/>
      <c r="AP16" s="402"/>
      <c r="AQ16" s="402"/>
      <c r="AR16" s="402"/>
      <c r="AS16" s="402"/>
      <c r="AT16" s="403"/>
      <c r="AU16" s="404"/>
      <c r="AV16" s="405"/>
      <c r="AW16" s="405"/>
      <c r="AX16" s="405"/>
      <c r="AY16" s="406" t="s">
        <v>90</v>
      </c>
      <c r="AZ16" s="407"/>
      <c r="BA16" s="407"/>
      <c r="BB16" s="407"/>
      <c r="BC16" s="407"/>
      <c r="BD16" s="407"/>
      <c r="BE16" s="407"/>
      <c r="BF16" s="407"/>
      <c r="BG16" s="407"/>
      <c r="BH16" s="407"/>
      <c r="BI16" s="407"/>
      <c r="BJ16" s="407"/>
      <c r="BK16" s="407"/>
      <c r="BL16" s="407"/>
      <c r="BM16" s="408"/>
      <c r="BN16" s="409">
        <v>30799579</v>
      </c>
      <c r="BO16" s="410"/>
      <c r="BP16" s="410"/>
      <c r="BQ16" s="410"/>
      <c r="BR16" s="410"/>
      <c r="BS16" s="410"/>
      <c r="BT16" s="410"/>
      <c r="BU16" s="411"/>
      <c r="BV16" s="409">
        <v>30016516</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91</v>
      </c>
      <c r="N17" s="485"/>
      <c r="O17" s="485"/>
      <c r="P17" s="485"/>
      <c r="Q17" s="486"/>
      <c r="R17" s="481" t="s">
        <v>92</v>
      </c>
      <c r="S17" s="482"/>
      <c r="T17" s="482"/>
      <c r="U17" s="482"/>
      <c r="V17" s="483"/>
      <c r="W17" s="388" t="s">
        <v>93</v>
      </c>
      <c r="X17" s="389"/>
      <c r="Y17" s="389"/>
      <c r="Z17" s="389"/>
      <c r="AA17" s="389"/>
      <c r="AB17" s="379"/>
      <c r="AC17" s="429">
        <v>58336</v>
      </c>
      <c r="AD17" s="430"/>
      <c r="AE17" s="430"/>
      <c r="AF17" s="430"/>
      <c r="AG17" s="469"/>
      <c r="AH17" s="429">
        <v>56686</v>
      </c>
      <c r="AI17" s="430"/>
      <c r="AJ17" s="430"/>
      <c r="AK17" s="430"/>
      <c r="AL17" s="431"/>
      <c r="AM17" s="401"/>
      <c r="AN17" s="402"/>
      <c r="AO17" s="402"/>
      <c r="AP17" s="402"/>
      <c r="AQ17" s="402"/>
      <c r="AR17" s="402"/>
      <c r="AS17" s="402"/>
      <c r="AT17" s="403"/>
      <c r="AU17" s="404"/>
      <c r="AV17" s="405"/>
      <c r="AW17" s="405"/>
      <c r="AX17" s="405"/>
      <c r="AY17" s="406" t="s">
        <v>94</v>
      </c>
      <c r="AZ17" s="407"/>
      <c r="BA17" s="407"/>
      <c r="BB17" s="407"/>
      <c r="BC17" s="407"/>
      <c r="BD17" s="407"/>
      <c r="BE17" s="407"/>
      <c r="BF17" s="407"/>
      <c r="BG17" s="407"/>
      <c r="BH17" s="407"/>
      <c r="BI17" s="407"/>
      <c r="BJ17" s="407"/>
      <c r="BK17" s="407"/>
      <c r="BL17" s="407"/>
      <c r="BM17" s="408"/>
      <c r="BN17" s="409">
        <v>32824059</v>
      </c>
      <c r="BO17" s="410"/>
      <c r="BP17" s="410"/>
      <c r="BQ17" s="410"/>
      <c r="BR17" s="410"/>
      <c r="BS17" s="410"/>
      <c r="BT17" s="410"/>
      <c r="BU17" s="411"/>
      <c r="BV17" s="409">
        <v>31816837</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95</v>
      </c>
      <c r="C18" s="421"/>
      <c r="D18" s="421"/>
      <c r="E18" s="490"/>
      <c r="F18" s="490"/>
      <c r="G18" s="490"/>
      <c r="H18" s="490"/>
      <c r="I18" s="490"/>
      <c r="J18" s="490"/>
      <c r="K18" s="490"/>
      <c r="L18" s="491">
        <v>139.44</v>
      </c>
      <c r="M18" s="491"/>
      <c r="N18" s="491"/>
      <c r="O18" s="491"/>
      <c r="P18" s="491"/>
      <c r="Q18" s="491"/>
      <c r="R18" s="492"/>
      <c r="S18" s="492"/>
      <c r="T18" s="492"/>
      <c r="U18" s="492"/>
      <c r="V18" s="493"/>
      <c r="W18" s="390"/>
      <c r="X18" s="391"/>
      <c r="Y18" s="391"/>
      <c r="Z18" s="391"/>
      <c r="AA18" s="391"/>
      <c r="AB18" s="382"/>
      <c r="AC18" s="494">
        <v>59.4</v>
      </c>
      <c r="AD18" s="495"/>
      <c r="AE18" s="495"/>
      <c r="AF18" s="495"/>
      <c r="AG18" s="496"/>
      <c r="AH18" s="494">
        <v>58.9</v>
      </c>
      <c r="AI18" s="495"/>
      <c r="AJ18" s="495"/>
      <c r="AK18" s="495"/>
      <c r="AL18" s="497"/>
      <c r="AM18" s="401"/>
      <c r="AN18" s="402"/>
      <c r="AO18" s="402"/>
      <c r="AP18" s="402"/>
      <c r="AQ18" s="402"/>
      <c r="AR18" s="402"/>
      <c r="AS18" s="402"/>
      <c r="AT18" s="403"/>
      <c r="AU18" s="404"/>
      <c r="AV18" s="405"/>
      <c r="AW18" s="405"/>
      <c r="AX18" s="405"/>
      <c r="AY18" s="406" t="s">
        <v>96</v>
      </c>
      <c r="AZ18" s="407"/>
      <c r="BA18" s="407"/>
      <c r="BB18" s="407"/>
      <c r="BC18" s="407"/>
      <c r="BD18" s="407"/>
      <c r="BE18" s="407"/>
      <c r="BF18" s="407"/>
      <c r="BG18" s="407"/>
      <c r="BH18" s="407"/>
      <c r="BI18" s="407"/>
      <c r="BJ18" s="407"/>
      <c r="BK18" s="407"/>
      <c r="BL18" s="407"/>
      <c r="BM18" s="408"/>
      <c r="BN18" s="409">
        <v>41106685</v>
      </c>
      <c r="BO18" s="410"/>
      <c r="BP18" s="410"/>
      <c r="BQ18" s="410"/>
      <c r="BR18" s="410"/>
      <c r="BS18" s="410"/>
      <c r="BT18" s="410"/>
      <c r="BU18" s="411"/>
      <c r="BV18" s="409">
        <v>41430125</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97</v>
      </c>
      <c r="C19" s="421"/>
      <c r="D19" s="421"/>
      <c r="E19" s="490"/>
      <c r="F19" s="490"/>
      <c r="G19" s="490"/>
      <c r="H19" s="490"/>
      <c r="I19" s="490"/>
      <c r="J19" s="490"/>
      <c r="K19" s="490"/>
      <c r="L19" s="498">
        <v>1498</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98</v>
      </c>
      <c r="AZ19" s="407"/>
      <c r="BA19" s="407"/>
      <c r="BB19" s="407"/>
      <c r="BC19" s="407"/>
      <c r="BD19" s="407"/>
      <c r="BE19" s="407"/>
      <c r="BF19" s="407"/>
      <c r="BG19" s="407"/>
      <c r="BH19" s="407"/>
      <c r="BI19" s="407"/>
      <c r="BJ19" s="407"/>
      <c r="BK19" s="407"/>
      <c r="BL19" s="407"/>
      <c r="BM19" s="408"/>
      <c r="BN19" s="409">
        <v>50102882</v>
      </c>
      <c r="BO19" s="410"/>
      <c r="BP19" s="410"/>
      <c r="BQ19" s="410"/>
      <c r="BR19" s="410"/>
      <c r="BS19" s="410"/>
      <c r="BT19" s="410"/>
      <c r="BU19" s="411"/>
      <c r="BV19" s="409">
        <v>50287113</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99</v>
      </c>
      <c r="C20" s="421"/>
      <c r="D20" s="421"/>
      <c r="E20" s="490"/>
      <c r="F20" s="490"/>
      <c r="G20" s="490"/>
      <c r="H20" s="490"/>
      <c r="I20" s="490"/>
      <c r="J20" s="490"/>
      <c r="K20" s="490"/>
      <c r="L20" s="498">
        <v>80110</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100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101</v>
      </c>
      <c r="C22" s="509"/>
      <c r="D22" s="510"/>
      <c r="E22" s="384" t="s">
        <v>24</v>
      </c>
      <c r="F22" s="389"/>
      <c r="G22" s="389"/>
      <c r="H22" s="389"/>
      <c r="I22" s="389"/>
      <c r="J22" s="389"/>
      <c r="K22" s="379"/>
      <c r="L22" s="384" t="s">
        <v>102</v>
      </c>
      <c r="M22" s="389"/>
      <c r="N22" s="389"/>
      <c r="O22" s="389"/>
      <c r="P22" s="379"/>
      <c r="Q22" s="517" t="s">
        <v>103</v>
      </c>
      <c r="R22" s="518"/>
      <c r="S22" s="518"/>
      <c r="T22" s="518"/>
      <c r="U22" s="518"/>
      <c r="V22" s="519"/>
      <c r="W22" s="523" t="s">
        <v>104</v>
      </c>
      <c r="X22" s="509"/>
      <c r="Y22" s="510"/>
      <c r="Z22" s="384" t="s">
        <v>24</v>
      </c>
      <c r="AA22" s="389"/>
      <c r="AB22" s="389"/>
      <c r="AC22" s="389"/>
      <c r="AD22" s="389"/>
      <c r="AE22" s="389"/>
      <c r="AF22" s="389"/>
      <c r="AG22" s="379"/>
      <c r="AH22" s="528" t="s">
        <v>105</v>
      </c>
      <c r="AI22" s="389"/>
      <c r="AJ22" s="389"/>
      <c r="AK22" s="389"/>
      <c r="AL22" s="379"/>
      <c r="AM22" s="528" t="s">
        <v>106</v>
      </c>
      <c r="AN22" s="529"/>
      <c r="AO22" s="529"/>
      <c r="AP22" s="529"/>
      <c r="AQ22" s="529"/>
      <c r="AR22" s="530"/>
      <c r="AS22" s="517" t="s">
        <v>103</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107</v>
      </c>
      <c r="AZ23" s="339"/>
      <c r="BA23" s="339"/>
      <c r="BB23" s="339"/>
      <c r="BC23" s="339"/>
      <c r="BD23" s="339"/>
      <c r="BE23" s="339"/>
      <c r="BF23" s="339"/>
      <c r="BG23" s="339"/>
      <c r="BH23" s="339"/>
      <c r="BI23" s="339"/>
      <c r="BJ23" s="339"/>
      <c r="BK23" s="339"/>
      <c r="BL23" s="339"/>
      <c r="BM23" s="340"/>
      <c r="BN23" s="409">
        <v>68897861</v>
      </c>
      <c r="BO23" s="410"/>
      <c r="BP23" s="410"/>
      <c r="BQ23" s="410"/>
      <c r="BR23" s="410"/>
      <c r="BS23" s="410"/>
      <c r="BT23" s="410"/>
      <c r="BU23" s="411"/>
      <c r="BV23" s="409">
        <v>69359352</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108</v>
      </c>
      <c r="F24" s="402"/>
      <c r="G24" s="402"/>
      <c r="H24" s="402"/>
      <c r="I24" s="402"/>
      <c r="J24" s="402"/>
      <c r="K24" s="403"/>
      <c r="L24" s="429">
        <v>1</v>
      </c>
      <c r="M24" s="430"/>
      <c r="N24" s="430"/>
      <c r="O24" s="430"/>
      <c r="P24" s="469"/>
      <c r="Q24" s="429">
        <v>9640</v>
      </c>
      <c r="R24" s="430"/>
      <c r="S24" s="430"/>
      <c r="T24" s="430"/>
      <c r="U24" s="430"/>
      <c r="V24" s="469"/>
      <c r="W24" s="524"/>
      <c r="X24" s="512"/>
      <c r="Y24" s="513"/>
      <c r="Z24" s="428" t="s">
        <v>109</v>
      </c>
      <c r="AA24" s="402"/>
      <c r="AB24" s="402"/>
      <c r="AC24" s="402"/>
      <c r="AD24" s="402"/>
      <c r="AE24" s="402"/>
      <c r="AF24" s="402"/>
      <c r="AG24" s="403"/>
      <c r="AH24" s="429">
        <v>1384</v>
      </c>
      <c r="AI24" s="430"/>
      <c r="AJ24" s="430"/>
      <c r="AK24" s="430"/>
      <c r="AL24" s="469"/>
      <c r="AM24" s="429">
        <v>4228120</v>
      </c>
      <c r="AN24" s="430"/>
      <c r="AO24" s="430"/>
      <c r="AP24" s="430"/>
      <c r="AQ24" s="430"/>
      <c r="AR24" s="469"/>
      <c r="AS24" s="429">
        <v>3055</v>
      </c>
      <c r="AT24" s="430"/>
      <c r="AU24" s="430"/>
      <c r="AV24" s="430"/>
      <c r="AW24" s="430"/>
      <c r="AX24" s="431"/>
      <c r="AY24" s="536" t="s">
        <v>110</v>
      </c>
      <c r="AZ24" s="537"/>
      <c r="BA24" s="537"/>
      <c r="BB24" s="537"/>
      <c r="BC24" s="537"/>
      <c r="BD24" s="537"/>
      <c r="BE24" s="537"/>
      <c r="BF24" s="537"/>
      <c r="BG24" s="537"/>
      <c r="BH24" s="537"/>
      <c r="BI24" s="537"/>
      <c r="BJ24" s="537"/>
      <c r="BK24" s="537"/>
      <c r="BL24" s="537"/>
      <c r="BM24" s="538"/>
      <c r="BN24" s="409">
        <v>47000148</v>
      </c>
      <c r="BO24" s="410"/>
      <c r="BP24" s="410"/>
      <c r="BQ24" s="410"/>
      <c r="BR24" s="410"/>
      <c r="BS24" s="410"/>
      <c r="BT24" s="410"/>
      <c r="BU24" s="411"/>
      <c r="BV24" s="409">
        <v>48122539</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111</v>
      </c>
      <c r="F25" s="402"/>
      <c r="G25" s="402"/>
      <c r="H25" s="402"/>
      <c r="I25" s="402"/>
      <c r="J25" s="402"/>
      <c r="K25" s="403"/>
      <c r="L25" s="429">
        <v>1</v>
      </c>
      <c r="M25" s="430"/>
      <c r="N25" s="430"/>
      <c r="O25" s="430"/>
      <c r="P25" s="469"/>
      <c r="Q25" s="429">
        <v>8120</v>
      </c>
      <c r="R25" s="430"/>
      <c r="S25" s="430"/>
      <c r="T25" s="430"/>
      <c r="U25" s="430"/>
      <c r="V25" s="469"/>
      <c r="W25" s="524"/>
      <c r="X25" s="512"/>
      <c r="Y25" s="513"/>
      <c r="Z25" s="428" t="s">
        <v>112</v>
      </c>
      <c r="AA25" s="402"/>
      <c r="AB25" s="402"/>
      <c r="AC25" s="402"/>
      <c r="AD25" s="402"/>
      <c r="AE25" s="402"/>
      <c r="AF25" s="402"/>
      <c r="AG25" s="403"/>
      <c r="AH25" s="429">
        <v>258</v>
      </c>
      <c r="AI25" s="430"/>
      <c r="AJ25" s="430"/>
      <c r="AK25" s="430"/>
      <c r="AL25" s="469"/>
      <c r="AM25" s="429">
        <v>770130</v>
      </c>
      <c r="AN25" s="430"/>
      <c r="AO25" s="430"/>
      <c r="AP25" s="430"/>
      <c r="AQ25" s="430"/>
      <c r="AR25" s="469"/>
      <c r="AS25" s="429">
        <v>2985</v>
      </c>
      <c r="AT25" s="430"/>
      <c r="AU25" s="430"/>
      <c r="AV25" s="430"/>
      <c r="AW25" s="430"/>
      <c r="AX25" s="431"/>
      <c r="AY25" s="338" t="s">
        <v>113</v>
      </c>
      <c r="AZ25" s="339"/>
      <c r="BA25" s="339"/>
      <c r="BB25" s="339"/>
      <c r="BC25" s="339"/>
      <c r="BD25" s="339"/>
      <c r="BE25" s="339"/>
      <c r="BF25" s="339"/>
      <c r="BG25" s="339"/>
      <c r="BH25" s="339"/>
      <c r="BI25" s="339"/>
      <c r="BJ25" s="339"/>
      <c r="BK25" s="339"/>
      <c r="BL25" s="339"/>
      <c r="BM25" s="340"/>
      <c r="BN25" s="341">
        <v>6134761</v>
      </c>
      <c r="BO25" s="342"/>
      <c r="BP25" s="342"/>
      <c r="BQ25" s="342"/>
      <c r="BR25" s="342"/>
      <c r="BS25" s="342"/>
      <c r="BT25" s="342"/>
      <c r="BU25" s="343"/>
      <c r="BV25" s="341">
        <v>4677505</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114</v>
      </c>
      <c r="F26" s="402"/>
      <c r="G26" s="402"/>
      <c r="H26" s="402"/>
      <c r="I26" s="402"/>
      <c r="J26" s="402"/>
      <c r="K26" s="403"/>
      <c r="L26" s="429">
        <v>1</v>
      </c>
      <c r="M26" s="430"/>
      <c r="N26" s="430"/>
      <c r="O26" s="430"/>
      <c r="P26" s="469"/>
      <c r="Q26" s="429">
        <v>6930</v>
      </c>
      <c r="R26" s="430"/>
      <c r="S26" s="430"/>
      <c r="T26" s="430"/>
      <c r="U26" s="430"/>
      <c r="V26" s="469"/>
      <c r="W26" s="524"/>
      <c r="X26" s="512"/>
      <c r="Y26" s="513"/>
      <c r="Z26" s="428" t="s">
        <v>115</v>
      </c>
      <c r="AA26" s="542"/>
      <c r="AB26" s="542"/>
      <c r="AC26" s="542"/>
      <c r="AD26" s="542"/>
      <c r="AE26" s="542"/>
      <c r="AF26" s="542"/>
      <c r="AG26" s="543"/>
      <c r="AH26" s="429">
        <v>57</v>
      </c>
      <c r="AI26" s="430"/>
      <c r="AJ26" s="430"/>
      <c r="AK26" s="430"/>
      <c r="AL26" s="469"/>
      <c r="AM26" s="429">
        <v>180747</v>
      </c>
      <c r="AN26" s="430"/>
      <c r="AO26" s="430"/>
      <c r="AP26" s="430"/>
      <c r="AQ26" s="430"/>
      <c r="AR26" s="469"/>
      <c r="AS26" s="429">
        <v>3171</v>
      </c>
      <c r="AT26" s="430"/>
      <c r="AU26" s="430"/>
      <c r="AV26" s="430"/>
      <c r="AW26" s="430"/>
      <c r="AX26" s="431"/>
      <c r="AY26" s="412" t="s">
        <v>116</v>
      </c>
      <c r="AZ26" s="413"/>
      <c r="BA26" s="413"/>
      <c r="BB26" s="413"/>
      <c r="BC26" s="413"/>
      <c r="BD26" s="413"/>
      <c r="BE26" s="413"/>
      <c r="BF26" s="413"/>
      <c r="BG26" s="413"/>
      <c r="BH26" s="413"/>
      <c r="BI26" s="413"/>
      <c r="BJ26" s="413"/>
      <c r="BK26" s="413"/>
      <c r="BL26" s="413"/>
      <c r="BM26" s="414"/>
      <c r="BN26" s="409" t="s">
        <v>75</v>
      </c>
      <c r="BO26" s="410"/>
      <c r="BP26" s="410"/>
      <c r="BQ26" s="410"/>
      <c r="BR26" s="410"/>
      <c r="BS26" s="410"/>
      <c r="BT26" s="410"/>
      <c r="BU26" s="411"/>
      <c r="BV26" s="409" t="s">
        <v>75</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117</v>
      </c>
      <c r="F27" s="402"/>
      <c r="G27" s="402"/>
      <c r="H27" s="402"/>
      <c r="I27" s="402"/>
      <c r="J27" s="402"/>
      <c r="K27" s="403"/>
      <c r="L27" s="429">
        <v>1</v>
      </c>
      <c r="M27" s="430"/>
      <c r="N27" s="430"/>
      <c r="O27" s="430"/>
      <c r="P27" s="469"/>
      <c r="Q27" s="429">
        <v>5550</v>
      </c>
      <c r="R27" s="430"/>
      <c r="S27" s="430"/>
      <c r="T27" s="430"/>
      <c r="U27" s="430"/>
      <c r="V27" s="469"/>
      <c r="W27" s="524"/>
      <c r="X27" s="512"/>
      <c r="Y27" s="513"/>
      <c r="Z27" s="428" t="s">
        <v>118</v>
      </c>
      <c r="AA27" s="402"/>
      <c r="AB27" s="402"/>
      <c r="AC27" s="402"/>
      <c r="AD27" s="402"/>
      <c r="AE27" s="402"/>
      <c r="AF27" s="402"/>
      <c r="AG27" s="403"/>
      <c r="AH27" s="429">
        <v>99</v>
      </c>
      <c r="AI27" s="430"/>
      <c r="AJ27" s="430"/>
      <c r="AK27" s="430"/>
      <c r="AL27" s="469"/>
      <c r="AM27" s="429">
        <v>351656</v>
      </c>
      <c r="AN27" s="430"/>
      <c r="AO27" s="430"/>
      <c r="AP27" s="430"/>
      <c r="AQ27" s="430"/>
      <c r="AR27" s="469"/>
      <c r="AS27" s="429">
        <v>3552</v>
      </c>
      <c r="AT27" s="430"/>
      <c r="AU27" s="430"/>
      <c r="AV27" s="430"/>
      <c r="AW27" s="430"/>
      <c r="AX27" s="431"/>
      <c r="AY27" s="470" t="s">
        <v>119</v>
      </c>
      <c r="AZ27" s="471"/>
      <c r="BA27" s="471"/>
      <c r="BB27" s="471"/>
      <c r="BC27" s="471"/>
      <c r="BD27" s="471"/>
      <c r="BE27" s="471"/>
      <c r="BF27" s="471"/>
      <c r="BG27" s="471"/>
      <c r="BH27" s="471"/>
      <c r="BI27" s="471"/>
      <c r="BJ27" s="471"/>
      <c r="BK27" s="471"/>
      <c r="BL27" s="471"/>
      <c r="BM27" s="472"/>
      <c r="BN27" s="539">
        <v>2200000</v>
      </c>
      <c r="BO27" s="540"/>
      <c r="BP27" s="540"/>
      <c r="BQ27" s="540"/>
      <c r="BR27" s="540"/>
      <c r="BS27" s="540"/>
      <c r="BT27" s="540"/>
      <c r="BU27" s="541"/>
      <c r="BV27" s="539">
        <v>2200000</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120</v>
      </c>
      <c r="F28" s="402"/>
      <c r="G28" s="402"/>
      <c r="H28" s="402"/>
      <c r="I28" s="402"/>
      <c r="J28" s="402"/>
      <c r="K28" s="403"/>
      <c r="L28" s="429">
        <v>1</v>
      </c>
      <c r="M28" s="430"/>
      <c r="N28" s="430"/>
      <c r="O28" s="430"/>
      <c r="P28" s="469"/>
      <c r="Q28" s="429">
        <v>5050</v>
      </c>
      <c r="R28" s="430"/>
      <c r="S28" s="430"/>
      <c r="T28" s="430"/>
      <c r="U28" s="430"/>
      <c r="V28" s="469"/>
      <c r="W28" s="524"/>
      <c r="X28" s="512"/>
      <c r="Y28" s="513"/>
      <c r="Z28" s="428" t="s">
        <v>121</v>
      </c>
      <c r="AA28" s="402"/>
      <c r="AB28" s="402"/>
      <c r="AC28" s="402"/>
      <c r="AD28" s="402"/>
      <c r="AE28" s="402"/>
      <c r="AF28" s="402"/>
      <c r="AG28" s="403"/>
      <c r="AH28" s="429" t="s">
        <v>75</v>
      </c>
      <c r="AI28" s="430"/>
      <c r="AJ28" s="430"/>
      <c r="AK28" s="430"/>
      <c r="AL28" s="469"/>
      <c r="AM28" s="429" t="s">
        <v>75</v>
      </c>
      <c r="AN28" s="430"/>
      <c r="AO28" s="430"/>
      <c r="AP28" s="430"/>
      <c r="AQ28" s="430"/>
      <c r="AR28" s="469"/>
      <c r="AS28" s="429" t="s">
        <v>65</v>
      </c>
      <c r="AT28" s="430"/>
      <c r="AU28" s="430"/>
      <c r="AV28" s="430"/>
      <c r="AW28" s="430"/>
      <c r="AX28" s="431"/>
      <c r="AY28" s="550" t="s">
        <v>122</v>
      </c>
      <c r="AZ28" s="551"/>
      <c r="BA28" s="551"/>
      <c r="BB28" s="552"/>
      <c r="BC28" s="338" t="s">
        <v>123</v>
      </c>
      <c r="BD28" s="339"/>
      <c r="BE28" s="339"/>
      <c r="BF28" s="339"/>
      <c r="BG28" s="339"/>
      <c r="BH28" s="339"/>
      <c r="BI28" s="339"/>
      <c r="BJ28" s="339"/>
      <c r="BK28" s="339"/>
      <c r="BL28" s="339"/>
      <c r="BM28" s="340"/>
      <c r="BN28" s="341">
        <v>6132758</v>
      </c>
      <c r="BO28" s="342"/>
      <c r="BP28" s="342"/>
      <c r="BQ28" s="342"/>
      <c r="BR28" s="342"/>
      <c r="BS28" s="342"/>
      <c r="BT28" s="342"/>
      <c r="BU28" s="343"/>
      <c r="BV28" s="341">
        <v>6746840</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124</v>
      </c>
      <c r="F29" s="402"/>
      <c r="G29" s="402"/>
      <c r="H29" s="402"/>
      <c r="I29" s="402"/>
      <c r="J29" s="402"/>
      <c r="K29" s="403"/>
      <c r="L29" s="429">
        <v>30</v>
      </c>
      <c r="M29" s="430"/>
      <c r="N29" s="430"/>
      <c r="O29" s="430"/>
      <c r="P29" s="469"/>
      <c r="Q29" s="429">
        <v>4850</v>
      </c>
      <c r="R29" s="430"/>
      <c r="S29" s="430"/>
      <c r="T29" s="430"/>
      <c r="U29" s="430"/>
      <c r="V29" s="469"/>
      <c r="W29" s="525"/>
      <c r="X29" s="526"/>
      <c r="Y29" s="527"/>
      <c r="Z29" s="428" t="s">
        <v>125</v>
      </c>
      <c r="AA29" s="402"/>
      <c r="AB29" s="402"/>
      <c r="AC29" s="402"/>
      <c r="AD29" s="402"/>
      <c r="AE29" s="402"/>
      <c r="AF29" s="402"/>
      <c r="AG29" s="403"/>
      <c r="AH29" s="429">
        <v>1483</v>
      </c>
      <c r="AI29" s="430"/>
      <c r="AJ29" s="430"/>
      <c r="AK29" s="430"/>
      <c r="AL29" s="469"/>
      <c r="AM29" s="429">
        <v>4579776</v>
      </c>
      <c r="AN29" s="430"/>
      <c r="AO29" s="430"/>
      <c r="AP29" s="430"/>
      <c r="AQ29" s="430"/>
      <c r="AR29" s="469"/>
      <c r="AS29" s="429">
        <v>3088</v>
      </c>
      <c r="AT29" s="430"/>
      <c r="AU29" s="430"/>
      <c r="AV29" s="430"/>
      <c r="AW29" s="430"/>
      <c r="AX29" s="431"/>
      <c r="AY29" s="553"/>
      <c r="AZ29" s="554"/>
      <c r="BA29" s="554"/>
      <c r="BB29" s="555"/>
      <c r="BC29" s="406" t="s">
        <v>126</v>
      </c>
      <c r="BD29" s="407"/>
      <c r="BE29" s="407"/>
      <c r="BF29" s="407"/>
      <c r="BG29" s="407"/>
      <c r="BH29" s="407"/>
      <c r="BI29" s="407"/>
      <c r="BJ29" s="407"/>
      <c r="BK29" s="407"/>
      <c r="BL29" s="407"/>
      <c r="BM29" s="408"/>
      <c r="BN29" s="409">
        <v>1032893</v>
      </c>
      <c r="BO29" s="410"/>
      <c r="BP29" s="410"/>
      <c r="BQ29" s="410"/>
      <c r="BR29" s="410"/>
      <c r="BS29" s="410"/>
      <c r="BT29" s="410"/>
      <c r="BU29" s="411"/>
      <c r="BV29" s="409">
        <v>1031261</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127</v>
      </c>
      <c r="X30" s="548"/>
      <c r="Y30" s="548"/>
      <c r="Z30" s="548"/>
      <c r="AA30" s="548"/>
      <c r="AB30" s="548"/>
      <c r="AC30" s="548"/>
      <c r="AD30" s="548"/>
      <c r="AE30" s="548"/>
      <c r="AF30" s="548"/>
      <c r="AG30" s="549"/>
      <c r="AH30" s="494">
        <v>99.4</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128</v>
      </c>
      <c r="BD30" s="537"/>
      <c r="BE30" s="537"/>
      <c r="BF30" s="537"/>
      <c r="BG30" s="537"/>
      <c r="BH30" s="537"/>
      <c r="BI30" s="537"/>
      <c r="BJ30" s="537"/>
      <c r="BK30" s="537"/>
      <c r="BL30" s="537"/>
      <c r="BM30" s="538"/>
      <c r="BN30" s="539">
        <v>3467743</v>
      </c>
      <c r="BO30" s="540"/>
      <c r="BP30" s="540"/>
      <c r="BQ30" s="540"/>
      <c r="BR30" s="540"/>
      <c r="BS30" s="540"/>
      <c r="BT30" s="540"/>
      <c r="BU30" s="541"/>
      <c r="BV30" s="539">
        <v>3939300</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129</v>
      </c>
      <c r="D32" s="72"/>
      <c r="E32" s="72"/>
      <c r="F32" s="69"/>
      <c r="G32" s="69"/>
      <c r="H32" s="69"/>
      <c r="I32" s="69"/>
      <c r="J32" s="69"/>
      <c r="K32" s="69"/>
      <c r="L32" s="69"/>
      <c r="M32" s="69"/>
      <c r="N32" s="69"/>
      <c r="O32" s="69"/>
      <c r="P32" s="69"/>
      <c r="Q32" s="69"/>
      <c r="R32" s="69"/>
      <c r="S32" s="69"/>
      <c r="T32" s="69"/>
      <c r="U32" s="69" t="s">
        <v>130</v>
      </c>
      <c r="V32" s="69"/>
      <c r="W32" s="69"/>
      <c r="X32" s="69"/>
      <c r="Y32" s="69"/>
      <c r="Z32" s="69"/>
      <c r="AA32" s="69"/>
      <c r="AB32" s="69"/>
      <c r="AC32" s="69"/>
      <c r="AD32" s="69"/>
      <c r="AE32" s="69"/>
      <c r="AF32" s="69"/>
      <c r="AG32" s="69"/>
      <c r="AH32" s="69"/>
      <c r="AI32" s="69"/>
      <c r="AJ32" s="69"/>
      <c r="AK32" s="69"/>
      <c r="AL32" s="69"/>
      <c r="AM32" s="73" t="s">
        <v>131</v>
      </c>
      <c r="AN32" s="69"/>
      <c r="AO32" s="69"/>
      <c r="AP32" s="69"/>
      <c r="AQ32" s="69"/>
      <c r="AR32" s="69"/>
      <c r="AS32" s="73"/>
      <c r="AT32" s="73"/>
      <c r="AU32" s="73"/>
      <c r="AV32" s="73"/>
      <c r="AW32" s="73"/>
      <c r="AX32" s="73"/>
      <c r="AY32" s="73"/>
      <c r="AZ32" s="73"/>
      <c r="BA32" s="73"/>
      <c r="BB32" s="69"/>
      <c r="BC32" s="73"/>
      <c r="BD32" s="69"/>
      <c r="BE32" s="73" t="s">
        <v>132</v>
      </c>
      <c r="BF32" s="69"/>
      <c r="BG32" s="69"/>
      <c r="BH32" s="69"/>
      <c r="BI32" s="69"/>
      <c r="BJ32" s="73"/>
      <c r="BK32" s="73"/>
      <c r="BL32" s="73"/>
      <c r="BM32" s="73"/>
      <c r="BN32" s="73"/>
      <c r="BO32" s="73"/>
      <c r="BP32" s="73"/>
      <c r="BQ32" s="73"/>
      <c r="BR32" s="69"/>
      <c r="BS32" s="69"/>
      <c r="BT32" s="69"/>
      <c r="BU32" s="69"/>
      <c r="BV32" s="69"/>
      <c r="BW32" s="69" t="s">
        <v>133</v>
      </c>
      <c r="BX32" s="69"/>
      <c r="BY32" s="69"/>
      <c r="BZ32" s="69"/>
      <c r="CA32" s="69"/>
      <c r="CB32" s="73"/>
      <c r="CC32" s="73"/>
      <c r="CD32" s="73"/>
      <c r="CE32" s="73"/>
      <c r="CF32" s="73"/>
      <c r="CG32" s="73"/>
      <c r="CH32" s="73"/>
      <c r="CI32" s="73"/>
      <c r="CJ32" s="73"/>
      <c r="CK32" s="73"/>
      <c r="CL32" s="73"/>
      <c r="CM32" s="73"/>
      <c r="CN32" s="73"/>
      <c r="CO32" s="73" t="s">
        <v>134</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135</v>
      </c>
      <c r="D33" s="396"/>
      <c r="E33" s="367" t="s">
        <v>136</v>
      </c>
      <c r="F33" s="367"/>
      <c r="G33" s="367"/>
      <c r="H33" s="367"/>
      <c r="I33" s="367"/>
      <c r="J33" s="367"/>
      <c r="K33" s="367"/>
      <c r="L33" s="367"/>
      <c r="M33" s="367"/>
      <c r="N33" s="367"/>
      <c r="O33" s="367"/>
      <c r="P33" s="367"/>
      <c r="Q33" s="367"/>
      <c r="R33" s="367"/>
      <c r="S33" s="367"/>
      <c r="T33" s="74"/>
      <c r="U33" s="396" t="s">
        <v>137</v>
      </c>
      <c r="V33" s="396"/>
      <c r="W33" s="367" t="s">
        <v>138</v>
      </c>
      <c r="X33" s="367"/>
      <c r="Y33" s="367"/>
      <c r="Z33" s="367"/>
      <c r="AA33" s="367"/>
      <c r="AB33" s="367"/>
      <c r="AC33" s="367"/>
      <c r="AD33" s="367"/>
      <c r="AE33" s="367"/>
      <c r="AF33" s="367"/>
      <c r="AG33" s="367"/>
      <c r="AH33" s="367"/>
      <c r="AI33" s="367"/>
      <c r="AJ33" s="367"/>
      <c r="AK33" s="367"/>
      <c r="AL33" s="74"/>
      <c r="AM33" s="396" t="s">
        <v>135</v>
      </c>
      <c r="AN33" s="396"/>
      <c r="AO33" s="367" t="s">
        <v>138</v>
      </c>
      <c r="AP33" s="367"/>
      <c r="AQ33" s="367"/>
      <c r="AR33" s="367"/>
      <c r="AS33" s="367"/>
      <c r="AT33" s="367"/>
      <c r="AU33" s="367"/>
      <c r="AV33" s="367"/>
      <c r="AW33" s="367"/>
      <c r="AX33" s="367"/>
      <c r="AY33" s="367"/>
      <c r="AZ33" s="367"/>
      <c r="BA33" s="367"/>
      <c r="BB33" s="367"/>
      <c r="BC33" s="367"/>
      <c r="BD33" s="75"/>
      <c r="BE33" s="367" t="s">
        <v>139</v>
      </c>
      <c r="BF33" s="367"/>
      <c r="BG33" s="367" t="s">
        <v>140</v>
      </c>
      <c r="BH33" s="367"/>
      <c r="BI33" s="367"/>
      <c r="BJ33" s="367"/>
      <c r="BK33" s="367"/>
      <c r="BL33" s="367"/>
      <c r="BM33" s="367"/>
      <c r="BN33" s="367"/>
      <c r="BO33" s="367"/>
      <c r="BP33" s="367"/>
      <c r="BQ33" s="367"/>
      <c r="BR33" s="367"/>
      <c r="BS33" s="367"/>
      <c r="BT33" s="367"/>
      <c r="BU33" s="367"/>
      <c r="BV33" s="75"/>
      <c r="BW33" s="396" t="s">
        <v>139</v>
      </c>
      <c r="BX33" s="396"/>
      <c r="BY33" s="367" t="s">
        <v>141</v>
      </c>
      <c r="BZ33" s="367"/>
      <c r="CA33" s="367"/>
      <c r="CB33" s="367"/>
      <c r="CC33" s="367"/>
      <c r="CD33" s="367"/>
      <c r="CE33" s="367"/>
      <c r="CF33" s="367"/>
      <c r="CG33" s="367"/>
      <c r="CH33" s="367"/>
      <c r="CI33" s="367"/>
      <c r="CJ33" s="367"/>
      <c r="CK33" s="367"/>
      <c r="CL33" s="367"/>
      <c r="CM33" s="367"/>
      <c r="CN33" s="74"/>
      <c r="CO33" s="396" t="s">
        <v>135</v>
      </c>
      <c r="CP33" s="396"/>
      <c r="CQ33" s="367" t="s">
        <v>142</v>
      </c>
      <c r="CR33" s="367"/>
      <c r="CS33" s="367"/>
      <c r="CT33" s="367"/>
      <c r="CU33" s="367"/>
      <c r="CV33" s="367"/>
      <c r="CW33" s="367"/>
      <c r="CX33" s="367"/>
      <c r="CY33" s="367"/>
      <c r="CZ33" s="367"/>
      <c r="DA33" s="367"/>
      <c r="DB33" s="367"/>
      <c r="DC33" s="367"/>
      <c r="DD33" s="367"/>
      <c r="DE33" s="367"/>
      <c r="DF33" s="74"/>
      <c r="DG33" s="367" t="s">
        <v>143</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3</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72"/>
      <c r="AM34" s="559">
        <f>IF(AO34="","",MAX(C34:D43,U34:V43)+1)</f>
        <v>7</v>
      </c>
      <c r="AN34" s="559"/>
      <c r="AO34" s="560" t="str">
        <f>IF('各会計、関係団体の財政状況及び健全化判断比率'!B32="","",'各会計、関係団体の財政状況及び健全化判断比率'!B32)</f>
        <v>水道事業会計</v>
      </c>
      <c r="AP34" s="560"/>
      <c r="AQ34" s="560"/>
      <c r="AR34" s="560"/>
      <c r="AS34" s="560"/>
      <c r="AT34" s="560"/>
      <c r="AU34" s="560"/>
      <c r="AV34" s="560"/>
      <c r="AW34" s="560"/>
      <c r="AX34" s="560"/>
      <c r="AY34" s="560"/>
      <c r="AZ34" s="560"/>
      <c r="BA34" s="560"/>
      <c r="BB34" s="560"/>
      <c r="BC34" s="560"/>
      <c r="BD34" s="72"/>
      <c r="BE34" s="559">
        <f>IF(BG34="","",MAX(C34:D43,U34:V43,AM34:AN43)+1)</f>
        <v>11</v>
      </c>
      <c r="BF34" s="559"/>
      <c r="BG34" s="560" t="str">
        <f>IF('各会計、関係団体の財政状況及び健全化判断比率'!B36="","",'各会計、関係団体の財政状況及び健全化判断比率'!B36)</f>
        <v>下水道事業費特別会計</v>
      </c>
      <c r="BH34" s="560"/>
      <c r="BI34" s="560"/>
      <c r="BJ34" s="560"/>
      <c r="BK34" s="560"/>
      <c r="BL34" s="560"/>
      <c r="BM34" s="560"/>
      <c r="BN34" s="560"/>
      <c r="BO34" s="560"/>
      <c r="BP34" s="560"/>
      <c r="BQ34" s="560"/>
      <c r="BR34" s="560"/>
      <c r="BS34" s="560"/>
      <c r="BT34" s="560"/>
      <c r="BU34" s="560"/>
      <c r="BV34" s="72"/>
      <c r="BW34" s="559">
        <f>IF(BY34="","",MAX(C34:D43,U34:V43,AM34:AN43,BE34:BF43)+1)</f>
        <v>14</v>
      </c>
      <c r="BX34" s="559"/>
      <c r="BY34" s="560" t="str">
        <f>IF('各会計、関係団体の財政状況及び健全化判断比率'!B68="","",'各会計、関係団体の財政状況及び健全化判断比率'!B68)</f>
        <v>群馬県市町村総合事務組合</v>
      </c>
      <c r="BZ34" s="560"/>
      <c r="CA34" s="560"/>
      <c r="CB34" s="560"/>
      <c r="CC34" s="560"/>
      <c r="CD34" s="560"/>
      <c r="CE34" s="560"/>
      <c r="CF34" s="560"/>
      <c r="CG34" s="560"/>
      <c r="CH34" s="560"/>
      <c r="CI34" s="560"/>
      <c r="CJ34" s="560"/>
      <c r="CK34" s="560"/>
      <c r="CL34" s="560"/>
      <c r="CM34" s="560"/>
      <c r="CN34" s="72"/>
      <c r="CO34" s="559">
        <f>IF(CQ34="","",MAX(C34:D43,U34:V43,AM34:AN43,BE34:BF43,BW34:BX43)+1)</f>
        <v>18</v>
      </c>
      <c r="CP34" s="559"/>
      <c r="CQ34" s="560" t="str">
        <f>IF('各会計、関係団体の財政状況及び健全化判断比率'!BS7="","",'各会計、関係団体の財政状況及び健全化判断比率'!BS7)</f>
        <v>伊勢崎市公共施設管理公社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学校給食センター事業費特別会計</v>
      </c>
      <c r="F35" s="560"/>
      <c r="G35" s="560"/>
      <c r="H35" s="560"/>
      <c r="I35" s="560"/>
      <c r="J35" s="560"/>
      <c r="K35" s="560"/>
      <c r="L35" s="560"/>
      <c r="M35" s="560"/>
      <c r="N35" s="560"/>
      <c r="O35" s="560"/>
      <c r="P35" s="560"/>
      <c r="Q35" s="560"/>
      <c r="R35" s="560"/>
      <c r="S35" s="560"/>
      <c r="T35" s="72"/>
      <c r="U35" s="559">
        <f>IF(W35="","",U34+1)</f>
        <v>4</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72"/>
      <c r="AM35" s="559">
        <f t="shared" ref="AM35:AM43" si="0">IF(AO35="","",AM34+1)</f>
        <v>8</v>
      </c>
      <c r="AN35" s="559"/>
      <c r="AO35" s="560" t="str">
        <f>IF('各会計、関係団体の財政状況及び健全化判断比率'!B33="","",'各会計、関係団体の財政状況及び健全化判断比率'!B33)</f>
        <v>病院事業会計</v>
      </c>
      <c r="AP35" s="560"/>
      <c r="AQ35" s="560"/>
      <c r="AR35" s="560"/>
      <c r="AS35" s="560"/>
      <c r="AT35" s="560"/>
      <c r="AU35" s="560"/>
      <c r="AV35" s="560"/>
      <c r="AW35" s="560"/>
      <c r="AX35" s="560"/>
      <c r="AY35" s="560"/>
      <c r="AZ35" s="560"/>
      <c r="BA35" s="560"/>
      <c r="BB35" s="560"/>
      <c r="BC35" s="560"/>
      <c r="BD35" s="72"/>
      <c r="BE35" s="559">
        <f t="shared" ref="BE35:BE43" si="1">IF(BG35="","",BE34+1)</f>
        <v>12</v>
      </c>
      <c r="BF35" s="559"/>
      <c r="BG35" s="560" t="str">
        <f>IF('各会計、関係団体の財政状況及び健全化判断比率'!B37="","",'各会計、関係団体の財政状況及び健全化判断比率'!B37)</f>
        <v>農業集落排水事業費特別会計</v>
      </c>
      <c r="BH35" s="560"/>
      <c r="BI35" s="560"/>
      <c r="BJ35" s="560"/>
      <c r="BK35" s="560"/>
      <c r="BL35" s="560"/>
      <c r="BM35" s="560"/>
      <c r="BN35" s="560"/>
      <c r="BO35" s="560"/>
      <c r="BP35" s="560"/>
      <c r="BQ35" s="560"/>
      <c r="BR35" s="560"/>
      <c r="BS35" s="560"/>
      <c r="BT35" s="560"/>
      <c r="BU35" s="560"/>
      <c r="BV35" s="72"/>
      <c r="BW35" s="559">
        <f t="shared" ref="BW35:BW43" si="2">IF(BY35="","",BW34+1)</f>
        <v>15</v>
      </c>
      <c r="BX35" s="559"/>
      <c r="BY35" s="560" t="str">
        <f>IF('各会計、関係団体の財政状況及び健全化判断比率'!B69="","",'各会計、関係団体の財政状況及び健全化判断比率'!B69)</f>
        <v>群馬県市町村会館管理組合</v>
      </c>
      <c r="BZ35" s="560"/>
      <c r="CA35" s="560"/>
      <c r="CB35" s="560"/>
      <c r="CC35" s="560"/>
      <c r="CD35" s="560"/>
      <c r="CE35" s="560"/>
      <c r="CF35" s="560"/>
      <c r="CG35" s="560"/>
      <c r="CH35" s="560"/>
      <c r="CI35" s="560"/>
      <c r="CJ35" s="560"/>
      <c r="CK35" s="560"/>
      <c r="CL35" s="560"/>
      <c r="CM35" s="560"/>
      <c r="CN35" s="72"/>
      <c r="CO35" s="559">
        <f t="shared" ref="CO35:CO43" si="3">IF(CQ35="","",CO34+1)</f>
        <v>19</v>
      </c>
      <c r="CP35" s="559"/>
      <c r="CQ35" s="560" t="str">
        <f>IF('各会計、関係団体の財政状況及び健全化判断比率'!BS8="","",'各会計、関係団体の財政状況及び健全化判断比率'!BS8)</f>
        <v>伊勢崎市体育協会</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5</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f t="shared" si="0"/>
        <v>9</v>
      </c>
      <c r="AN36" s="559"/>
      <c r="AO36" s="560" t="str">
        <f>IF('各会計、関係団体の財政状況及び健全化判断比率'!B34="","",'各会計、関係団体の財政状況及び健全化判断比率'!B34)</f>
        <v>介護老人保健施設事業会計</v>
      </c>
      <c r="AP36" s="560"/>
      <c r="AQ36" s="560"/>
      <c r="AR36" s="560"/>
      <c r="AS36" s="560"/>
      <c r="AT36" s="560"/>
      <c r="AU36" s="560"/>
      <c r="AV36" s="560"/>
      <c r="AW36" s="560"/>
      <c r="AX36" s="560"/>
      <c r="AY36" s="560"/>
      <c r="AZ36" s="560"/>
      <c r="BA36" s="560"/>
      <c r="BB36" s="560"/>
      <c r="BC36" s="560"/>
      <c r="BD36" s="72"/>
      <c r="BE36" s="559">
        <f t="shared" si="1"/>
        <v>13</v>
      </c>
      <c r="BF36" s="559"/>
      <c r="BG36" s="560" t="str">
        <f>IF('各会計、関係団体の財政状況及び健全化判断比率'!B38="","",'各会計、関係団体の財政状況及び健全化判断比率'!B38)</f>
        <v>特定地域生活排水処理事業費特別会計</v>
      </c>
      <c r="BH36" s="560"/>
      <c r="BI36" s="560"/>
      <c r="BJ36" s="560"/>
      <c r="BK36" s="560"/>
      <c r="BL36" s="560"/>
      <c r="BM36" s="560"/>
      <c r="BN36" s="560"/>
      <c r="BO36" s="560"/>
      <c r="BP36" s="560"/>
      <c r="BQ36" s="560"/>
      <c r="BR36" s="560"/>
      <c r="BS36" s="560"/>
      <c r="BT36" s="560"/>
      <c r="BU36" s="560"/>
      <c r="BV36" s="72"/>
      <c r="BW36" s="559">
        <f t="shared" si="2"/>
        <v>16</v>
      </c>
      <c r="BX36" s="559"/>
      <c r="BY36" s="560" t="str">
        <f>IF('各会計、関係団体の財政状況及び健全化判断比率'!B70="","",'各会計、関係団体の財政状況及び健全化判断比率'!B70)</f>
        <v>群馬県後期高齢者広域連合（一般会計）</v>
      </c>
      <c r="BZ36" s="560"/>
      <c r="CA36" s="560"/>
      <c r="CB36" s="560"/>
      <c r="CC36" s="560"/>
      <c r="CD36" s="560"/>
      <c r="CE36" s="560"/>
      <c r="CF36" s="560"/>
      <c r="CG36" s="560"/>
      <c r="CH36" s="560"/>
      <c r="CI36" s="560"/>
      <c r="CJ36" s="560"/>
      <c r="CK36" s="560"/>
      <c r="CL36" s="560"/>
      <c r="CM36" s="560"/>
      <c r="CN36" s="72"/>
      <c r="CO36" s="559">
        <f t="shared" si="3"/>
        <v>20</v>
      </c>
      <c r="CP36" s="559"/>
      <c r="CQ36" s="560" t="str">
        <f>IF('各会計、関係団体の財政状況及び健全化判断比率'!BS9="","",'各会計、関係団体の財政状況及び健全化判断比率'!BS9)</f>
        <v>さかいふるさと創生基金</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6</v>
      </c>
      <c r="V37" s="559"/>
      <c r="W37" s="560" t="str">
        <f>IF('各会計、関係団体の財政状況及び健全化判断比率'!B31="","",'各会計、関係団体の財政状況及び健全化判断比率'!B31)</f>
        <v>小型自動車競走事業費特別会計</v>
      </c>
      <c r="X37" s="560"/>
      <c r="Y37" s="560"/>
      <c r="Z37" s="560"/>
      <c r="AA37" s="560"/>
      <c r="AB37" s="560"/>
      <c r="AC37" s="560"/>
      <c r="AD37" s="560"/>
      <c r="AE37" s="560"/>
      <c r="AF37" s="560"/>
      <c r="AG37" s="560"/>
      <c r="AH37" s="560"/>
      <c r="AI37" s="560"/>
      <c r="AJ37" s="560"/>
      <c r="AK37" s="560"/>
      <c r="AL37" s="72"/>
      <c r="AM37" s="559">
        <f t="shared" si="0"/>
        <v>10</v>
      </c>
      <c r="AN37" s="559"/>
      <c r="AO37" s="560" t="str">
        <f>IF('各会計、関係団体の財政状況及び健全化判断比率'!B35="","",'各会計、関係団体の財政状況及び健全化判断比率'!B35)</f>
        <v>訪問看護事業会計</v>
      </c>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17</v>
      </c>
      <c r="BX37" s="559"/>
      <c r="BY37" s="560" t="str">
        <f>IF('各会計、関係団体の財政状況及び健全化判断比率'!B71="","",'各会計、関係団体の財政状況及び健全化判断比率'!B71)</f>
        <v>群馬県後期高齢者広域連合（特別会計）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t="str">
        <f t="shared" si="2"/>
        <v/>
      </c>
      <c r="BX38" s="559"/>
      <c r="BY38" s="560" t="str">
        <f>IF('各会計、関係団体の財政状況及び健全化判断比率'!B72="","",'各会計、関係団体の財政状況及び健全化判断比率'!B72)</f>
        <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t="str">
        <f t="shared" si="2"/>
        <v/>
      </c>
      <c r="BX39" s="559"/>
      <c r="BY39" s="560" t="str">
        <f>IF('各会計、関係団体の財政状況及び健全化判断比率'!B73="","",'各会計、関係団体の財政状況及び健全化判断比率'!B73)</f>
        <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t="str">
        <f t="shared" si="2"/>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144</v>
      </c>
      <c r="C46" s="44"/>
      <c r="D46" s="44"/>
      <c r="E46" s="44" t="s">
        <v>145</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146</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147</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148</v>
      </c>
    </row>
    <row r="50" spans="5:5" x14ac:dyDescent="0.15">
      <c r="E50" s="46" t="s">
        <v>149</v>
      </c>
    </row>
    <row r="51" spans="5:5" x14ac:dyDescent="0.15">
      <c r="E51" s="46" t="s">
        <v>150</v>
      </c>
    </row>
    <row r="52" spans="5:5" x14ac:dyDescent="0.15">
      <c r="E52" s="46"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152</v>
      </c>
      <c r="DI1" s="563"/>
      <c r="DJ1" s="563"/>
      <c r="DK1" s="563"/>
      <c r="DL1" s="563"/>
      <c r="DM1" s="563"/>
      <c r="DN1" s="564"/>
      <c r="DP1" s="562" t="s">
        <v>153</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154</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155</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156</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157</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24</v>
      </c>
      <c r="C4" s="566"/>
      <c r="D4" s="566"/>
      <c r="E4" s="566"/>
      <c r="F4" s="566"/>
      <c r="G4" s="566"/>
      <c r="H4" s="566"/>
      <c r="I4" s="566"/>
      <c r="J4" s="566"/>
      <c r="K4" s="566"/>
      <c r="L4" s="566"/>
      <c r="M4" s="566"/>
      <c r="N4" s="566"/>
      <c r="O4" s="566"/>
      <c r="P4" s="566"/>
      <c r="Q4" s="567"/>
      <c r="R4" s="565" t="s">
        <v>158</v>
      </c>
      <c r="S4" s="566"/>
      <c r="T4" s="566"/>
      <c r="U4" s="566"/>
      <c r="V4" s="566"/>
      <c r="W4" s="566"/>
      <c r="X4" s="566"/>
      <c r="Y4" s="567"/>
      <c r="Z4" s="565" t="s">
        <v>159</v>
      </c>
      <c r="AA4" s="566"/>
      <c r="AB4" s="566"/>
      <c r="AC4" s="567"/>
      <c r="AD4" s="565" t="s">
        <v>160</v>
      </c>
      <c r="AE4" s="566"/>
      <c r="AF4" s="566"/>
      <c r="AG4" s="566"/>
      <c r="AH4" s="566"/>
      <c r="AI4" s="566"/>
      <c r="AJ4" s="566"/>
      <c r="AK4" s="567"/>
      <c r="AL4" s="565" t="s">
        <v>159</v>
      </c>
      <c r="AM4" s="566"/>
      <c r="AN4" s="566"/>
      <c r="AO4" s="567"/>
      <c r="AP4" s="571" t="s">
        <v>161</v>
      </c>
      <c r="AQ4" s="571"/>
      <c r="AR4" s="571"/>
      <c r="AS4" s="571"/>
      <c r="AT4" s="571"/>
      <c r="AU4" s="571"/>
      <c r="AV4" s="571"/>
      <c r="AW4" s="571"/>
      <c r="AX4" s="571"/>
      <c r="AY4" s="571"/>
      <c r="AZ4" s="571"/>
      <c r="BA4" s="571"/>
      <c r="BB4" s="571"/>
      <c r="BC4" s="571"/>
      <c r="BD4" s="571"/>
      <c r="BE4" s="571"/>
      <c r="BF4" s="571"/>
      <c r="BG4" s="571" t="s">
        <v>162</v>
      </c>
      <c r="BH4" s="571"/>
      <c r="BI4" s="571"/>
      <c r="BJ4" s="571"/>
      <c r="BK4" s="571"/>
      <c r="BL4" s="571"/>
      <c r="BM4" s="571"/>
      <c r="BN4" s="571"/>
      <c r="BO4" s="571" t="s">
        <v>159</v>
      </c>
      <c r="BP4" s="571"/>
      <c r="BQ4" s="571"/>
      <c r="BR4" s="571"/>
      <c r="BS4" s="571" t="s">
        <v>163</v>
      </c>
      <c r="BT4" s="571"/>
      <c r="BU4" s="571"/>
      <c r="BV4" s="571"/>
      <c r="BW4" s="571"/>
      <c r="BX4" s="571"/>
      <c r="BY4" s="571"/>
      <c r="BZ4" s="571"/>
      <c r="CA4" s="571"/>
      <c r="CB4" s="571"/>
      <c r="CD4" s="568" t="s">
        <v>164</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165</v>
      </c>
      <c r="C5" s="573"/>
      <c r="D5" s="573"/>
      <c r="E5" s="573"/>
      <c r="F5" s="573"/>
      <c r="G5" s="573"/>
      <c r="H5" s="573"/>
      <c r="I5" s="573"/>
      <c r="J5" s="573"/>
      <c r="K5" s="573"/>
      <c r="L5" s="573"/>
      <c r="M5" s="573"/>
      <c r="N5" s="573"/>
      <c r="O5" s="573"/>
      <c r="P5" s="573"/>
      <c r="Q5" s="574"/>
      <c r="R5" s="575">
        <v>29827734</v>
      </c>
      <c r="S5" s="576"/>
      <c r="T5" s="576"/>
      <c r="U5" s="576"/>
      <c r="V5" s="576"/>
      <c r="W5" s="576"/>
      <c r="X5" s="576"/>
      <c r="Y5" s="577"/>
      <c r="Z5" s="578">
        <v>39</v>
      </c>
      <c r="AA5" s="578"/>
      <c r="AB5" s="578"/>
      <c r="AC5" s="578"/>
      <c r="AD5" s="579">
        <v>28351106</v>
      </c>
      <c r="AE5" s="579"/>
      <c r="AF5" s="579"/>
      <c r="AG5" s="579"/>
      <c r="AH5" s="579"/>
      <c r="AI5" s="579"/>
      <c r="AJ5" s="579"/>
      <c r="AK5" s="579"/>
      <c r="AL5" s="580">
        <v>71.2</v>
      </c>
      <c r="AM5" s="581"/>
      <c r="AN5" s="581"/>
      <c r="AO5" s="582"/>
      <c r="AP5" s="572" t="s">
        <v>166</v>
      </c>
      <c r="AQ5" s="573"/>
      <c r="AR5" s="573"/>
      <c r="AS5" s="573"/>
      <c r="AT5" s="573"/>
      <c r="AU5" s="573"/>
      <c r="AV5" s="573"/>
      <c r="AW5" s="573"/>
      <c r="AX5" s="573"/>
      <c r="AY5" s="573"/>
      <c r="AZ5" s="573"/>
      <c r="BA5" s="573"/>
      <c r="BB5" s="573"/>
      <c r="BC5" s="573"/>
      <c r="BD5" s="573"/>
      <c r="BE5" s="573"/>
      <c r="BF5" s="574"/>
      <c r="BG5" s="586">
        <v>28347656</v>
      </c>
      <c r="BH5" s="587"/>
      <c r="BI5" s="587"/>
      <c r="BJ5" s="587"/>
      <c r="BK5" s="587"/>
      <c r="BL5" s="587"/>
      <c r="BM5" s="587"/>
      <c r="BN5" s="588"/>
      <c r="BO5" s="589">
        <v>95</v>
      </c>
      <c r="BP5" s="589"/>
      <c r="BQ5" s="589"/>
      <c r="BR5" s="589"/>
      <c r="BS5" s="590">
        <v>499389</v>
      </c>
      <c r="BT5" s="590"/>
      <c r="BU5" s="590"/>
      <c r="BV5" s="590"/>
      <c r="BW5" s="590"/>
      <c r="BX5" s="590"/>
      <c r="BY5" s="590"/>
      <c r="BZ5" s="590"/>
      <c r="CA5" s="590"/>
      <c r="CB5" s="594"/>
      <c r="CD5" s="568" t="s">
        <v>161</v>
      </c>
      <c r="CE5" s="569"/>
      <c r="CF5" s="569"/>
      <c r="CG5" s="569"/>
      <c r="CH5" s="569"/>
      <c r="CI5" s="569"/>
      <c r="CJ5" s="569"/>
      <c r="CK5" s="569"/>
      <c r="CL5" s="569"/>
      <c r="CM5" s="569"/>
      <c r="CN5" s="569"/>
      <c r="CO5" s="569"/>
      <c r="CP5" s="569"/>
      <c r="CQ5" s="570"/>
      <c r="CR5" s="568" t="s">
        <v>167</v>
      </c>
      <c r="CS5" s="569"/>
      <c r="CT5" s="569"/>
      <c r="CU5" s="569"/>
      <c r="CV5" s="569"/>
      <c r="CW5" s="569"/>
      <c r="CX5" s="569"/>
      <c r="CY5" s="570"/>
      <c r="CZ5" s="568" t="s">
        <v>159</v>
      </c>
      <c r="DA5" s="569"/>
      <c r="DB5" s="569"/>
      <c r="DC5" s="570"/>
      <c r="DD5" s="568" t="s">
        <v>168</v>
      </c>
      <c r="DE5" s="569"/>
      <c r="DF5" s="569"/>
      <c r="DG5" s="569"/>
      <c r="DH5" s="569"/>
      <c r="DI5" s="569"/>
      <c r="DJ5" s="569"/>
      <c r="DK5" s="569"/>
      <c r="DL5" s="569"/>
      <c r="DM5" s="569"/>
      <c r="DN5" s="569"/>
      <c r="DO5" s="569"/>
      <c r="DP5" s="570"/>
      <c r="DQ5" s="568" t="s">
        <v>169</v>
      </c>
      <c r="DR5" s="569"/>
      <c r="DS5" s="569"/>
      <c r="DT5" s="569"/>
      <c r="DU5" s="569"/>
      <c r="DV5" s="569"/>
      <c r="DW5" s="569"/>
      <c r="DX5" s="569"/>
      <c r="DY5" s="569"/>
      <c r="DZ5" s="569"/>
      <c r="EA5" s="569"/>
      <c r="EB5" s="569"/>
      <c r="EC5" s="570"/>
    </row>
    <row r="6" spans="2:143" ht="11.25" customHeight="1" x14ac:dyDescent="0.15">
      <c r="B6" s="583" t="s">
        <v>170</v>
      </c>
      <c r="C6" s="584"/>
      <c r="D6" s="584"/>
      <c r="E6" s="584"/>
      <c r="F6" s="584"/>
      <c r="G6" s="584"/>
      <c r="H6" s="584"/>
      <c r="I6" s="584"/>
      <c r="J6" s="584"/>
      <c r="K6" s="584"/>
      <c r="L6" s="584"/>
      <c r="M6" s="584"/>
      <c r="N6" s="584"/>
      <c r="O6" s="584"/>
      <c r="P6" s="584"/>
      <c r="Q6" s="585"/>
      <c r="R6" s="586">
        <v>738028</v>
      </c>
      <c r="S6" s="587"/>
      <c r="T6" s="587"/>
      <c r="U6" s="587"/>
      <c r="V6" s="587"/>
      <c r="W6" s="587"/>
      <c r="X6" s="587"/>
      <c r="Y6" s="588"/>
      <c r="Z6" s="589">
        <v>1</v>
      </c>
      <c r="AA6" s="589"/>
      <c r="AB6" s="589"/>
      <c r="AC6" s="589"/>
      <c r="AD6" s="590">
        <v>738028</v>
      </c>
      <c r="AE6" s="590"/>
      <c r="AF6" s="590"/>
      <c r="AG6" s="590"/>
      <c r="AH6" s="590"/>
      <c r="AI6" s="590"/>
      <c r="AJ6" s="590"/>
      <c r="AK6" s="590"/>
      <c r="AL6" s="591">
        <v>1.9</v>
      </c>
      <c r="AM6" s="592"/>
      <c r="AN6" s="592"/>
      <c r="AO6" s="593"/>
      <c r="AP6" s="583" t="s">
        <v>171</v>
      </c>
      <c r="AQ6" s="584"/>
      <c r="AR6" s="584"/>
      <c r="AS6" s="584"/>
      <c r="AT6" s="584"/>
      <c r="AU6" s="584"/>
      <c r="AV6" s="584"/>
      <c r="AW6" s="584"/>
      <c r="AX6" s="584"/>
      <c r="AY6" s="584"/>
      <c r="AZ6" s="584"/>
      <c r="BA6" s="584"/>
      <c r="BB6" s="584"/>
      <c r="BC6" s="584"/>
      <c r="BD6" s="584"/>
      <c r="BE6" s="584"/>
      <c r="BF6" s="585"/>
      <c r="BG6" s="586">
        <v>28347656</v>
      </c>
      <c r="BH6" s="587"/>
      <c r="BI6" s="587"/>
      <c r="BJ6" s="587"/>
      <c r="BK6" s="587"/>
      <c r="BL6" s="587"/>
      <c r="BM6" s="587"/>
      <c r="BN6" s="588"/>
      <c r="BO6" s="589">
        <v>95</v>
      </c>
      <c r="BP6" s="589"/>
      <c r="BQ6" s="589"/>
      <c r="BR6" s="589"/>
      <c r="BS6" s="590">
        <v>499389</v>
      </c>
      <c r="BT6" s="590"/>
      <c r="BU6" s="590"/>
      <c r="BV6" s="590"/>
      <c r="BW6" s="590"/>
      <c r="BX6" s="590"/>
      <c r="BY6" s="590"/>
      <c r="BZ6" s="590"/>
      <c r="CA6" s="590"/>
      <c r="CB6" s="594"/>
      <c r="CD6" s="597" t="s">
        <v>172</v>
      </c>
      <c r="CE6" s="598"/>
      <c r="CF6" s="598"/>
      <c r="CG6" s="598"/>
      <c r="CH6" s="598"/>
      <c r="CI6" s="598"/>
      <c r="CJ6" s="598"/>
      <c r="CK6" s="598"/>
      <c r="CL6" s="598"/>
      <c r="CM6" s="598"/>
      <c r="CN6" s="598"/>
      <c r="CO6" s="598"/>
      <c r="CP6" s="598"/>
      <c r="CQ6" s="599"/>
      <c r="CR6" s="586">
        <v>446000</v>
      </c>
      <c r="CS6" s="587"/>
      <c r="CT6" s="587"/>
      <c r="CU6" s="587"/>
      <c r="CV6" s="587"/>
      <c r="CW6" s="587"/>
      <c r="CX6" s="587"/>
      <c r="CY6" s="588"/>
      <c r="CZ6" s="589">
        <v>0.6</v>
      </c>
      <c r="DA6" s="589"/>
      <c r="DB6" s="589"/>
      <c r="DC6" s="589"/>
      <c r="DD6" s="595">
        <v>1860</v>
      </c>
      <c r="DE6" s="587"/>
      <c r="DF6" s="587"/>
      <c r="DG6" s="587"/>
      <c r="DH6" s="587"/>
      <c r="DI6" s="587"/>
      <c r="DJ6" s="587"/>
      <c r="DK6" s="587"/>
      <c r="DL6" s="587"/>
      <c r="DM6" s="587"/>
      <c r="DN6" s="587"/>
      <c r="DO6" s="587"/>
      <c r="DP6" s="588"/>
      <c r="DQ6" s="595">
        <v>446000</v>
      </c>
      <c r="DR6" s="587"/>
      <c r="DS6" s="587"/>
      <c r="DT6" s="587"/>
      <c r="DU6" s="587"/>
      <c r="DV6" s="587"/>
      <c r="DW6" s="587"/>
      <c r="DX6" s="587"/>
      <c r="DY6" s="587"/>
      <c r="DZ6" s="587"/>
      <c r="EA6" s="587"/>
      <c r="EB6" s="587"/>
      <c r="EC6" s="596"/>
    </row>
    <row r="7" spans="2:143" ht="11.25" customHeight="1" x14ac:dyDescent="0.15">
      <c r="B7" s="583" t="s">
        <v>173</v>
      </c>
      <c r="C7" s="584"/>
      <c r="D7" s="584"/>
      <c r="E7" s="584"/>
      <c r="F7" s="584"/>
      <c r="G7" s="584"/>
      <c r="H7" s="584"/>
      <c r="I7" s="584"/>
      <c r="J7" s="584"/>
      <c r="K7" s="584"/>
      <c r="L7" s="584"/>
      <c r="M7" s="584"/>
      <c r="N7" s="584"/>
      <c r="O7" s="584"/>
      <c r="P7" s="584"/>
      <c r="Q7" s="585"/>
      <c r="R7" s="586">
        <v>25639</v>
      </c>
      <c r="S7" s="587"/>
      <c r="T7" s="587"/>
      <c r="U7" s="587"/>
      <c r="V7" s="587"/>
      <c r="W7" s="587"/>
      <c r="X7" s="587"/>
      <c r="Y7" s="588"/>
      <c r="Z7" s="589">
        <v>0</v>
      </c>
      <c r="AA7" s="589"/>
      <c r="AB7" s="589"/>
      <c r="AC7" s="589"/>
      <c r="AD7" s="590">
        <v>25639</v>
      </c>
      <c r="AE7" s="590"/>
      <c r="AF7" s="590"/>
      <c r="AG7" s="590"/>
      <c r="AH7" s="590"/>
      <c r="AI7" s="590"/>
      <c r="AJ7" s="590"/>
      <c r="AK7" s="590"/>
      <c r="AL7" s="591">
        <v>0.1</v>
      </c>
      <c r="AM7" s="592"/>
      <c r="AN7" s="592"/>
      <c r="AO7" s="593"/>
      <c r="AP7" s="583" t="s">
        <v>174</v>
      </c>
      <c r="AQ7" s="584"/>
      <c r="AR7" s="584"/>
      <c r="AS7" s="584"/>
      <c r="AT7" s="584"/>
      <c r="AU7" s="584"/>
      <c r="AV7" s="584"/>
      <c r="AW7" s="584"/>
      <c r="AX7" s="584"/>
      <c r="AY7" s="584"/>
      <c r="AZ7" s="584"/>
      <c r="BA7" s="584"/>
      <c r="BB7" s="584"/>
      <c r="BC7" s="584"/>
      <c r="BD7" s="584"/>
      <c r="BE7" s="584"/>
      <c r="BF7" s="585"/>
      <c r="BG7" s="586">
        <v>12929914</v>
      </c>
      <c r="BH7" s="587"/>
      <c r="BI7" s="587"/>
      <c r="BJ7" s="587"/>
      <c r="BK7" s="587"/>
      <c r="BL7" s="587"/>
      <c r="BM7" s="587"/>
      <c r="BN7" s="588"/>
      <c r="BO7" s="589">
        <v>43.3</v>
      </c>
      <c r="BP7" s="589"/>
      <c r="BQ7" s="589"/>
      <c r="BR7" s="589"/>
      <c r="BS7" s="590">
        <v>499389</v>
      </c>
      <c r="BT7" s="590"/>
      <c r="BU7" s="590"/>
      <c r="BV7" s="590"/>
      <c r="BW7" s="590"/>
      <c r="BX7" s="590"/>
      <c r="BY7" s="590"/>
      <c r="BZ7" s="590"/>
      <c r="CA7" s="590"/>
      <c r="CB7" s="594"/>
      <c r="CD7" s="600" t="s">
        <v>175</v>
      </c>
      <c r="CE7" s="601"/>
      <c r="CF7" s="601"/>
      <c r="CG7" s="601"/>
      <c r="CH7" s="601"/>
      <c r="CI7" s="601"/>
      <c r="CJ7" s="601"/>
      <c r="CK7" s="601"/>
      <c r="CL7" s="601"/>
      <c r="CM7" s="601"/>
      <c r="CN7" s="601"/>
      <c r="CO7" s="601"/>
      <c r="CP7" s="601"/>
      <c r="CQ7" s="602"/>
      <c r="CR7" s="586">
        <v>7081951</v>
      </c>
      <c r="CS7" s="587"/>
      <c r="CT7" s="587"/>
      <c r="CU7" s="587"/>
      <c r="CV7" s="587"/>
      <c r="CW7" s="587"/>
      <c r="CX7" s="587"/>
      <c r="CY7" s="588"/>
      <c r="CZ7" s="589">
        <v>9.6</v>
      </c>
      <c r="DA7" s="589"/>
      <c r="DB7" s="589"/>
      <c r="DC7" s="589"/>
      <c r="DD7" s="595">
        <v>80167</v>
      </c>
      <c r="DE7" s="587"/>
      <c r="DF7" s="587"/>
      <c r="DG7" s="587"/>
      <c r="DH7" s="587"/>
      <c r="DI7" s="587"/>
      <c r="DJ7" s="587"/>
      <c r="DK7" s="587"/>
      <c r="DL7" s="587"/>
      <c r="DM7" s="587"/>
      <c r="DN7" s="587"/>
      <c r="DO7" s="587"/>
      <c r="DP7" s="588"/>
      <c r="DQ7" s="595">
        <v>6327688</v>
      </c>
      <c r="DR7" s="587"/>
      <c r="DS7" s="587"/>
      <c r="DT7" s="587"/>
      <c r="DU7" s="587"/>
      <c r="DV7" s="587"/>
      <c r="DW7" s="587"/>
      <c r="DX7" s="587"/>
      <c r="DY7" s="587"/>
      <c r="DZ7" s="587"/>
      <c r="EA7" s="587"/>
      <c r="EB7" s="587"/>
      <c r="EC7" s="596"/>
    </row>
    <row r="8" spans="2:143" ht="11.25" customHeight="1" x14ac:dyDescent="0.15">
      <c r="B8" s="583" t="s">
        <v>176</v>
      </c>
      <c r="C8" s="584"/>
      <c r="D8" s="584"/>
      <c r="E8" s="584"/>
      <c r="F8" s="584"/>
      <c r="G8" s="584"/>
      <c r="H8" s="584"/>
      <c r="I8" s="584"/>
      <c r="J8" s="584"/>
      <c r="K8" s="584"/>
      <c r="L8" s="584"/>
      <c r="M8" s="584"/>
      <c r="N8" s="584"/>
      <c r="O8" s="584"/>
      <c r="P8" s="584"/>
      <c r="Q8" s="585"/>
      <c r="R8" s="586">
        <v>82078</v>
      </c>
      <c r="S8" s="587"/>
      <c r="T8" s="587"/>
      <c r="U8" s="587"/>
      <c r="V8" s="587"/>
      <c r="W8" s="587"/>
      <c r="X8" s="587"/>
      <c r="Y8" s="588"/>
      <c r="Z8" s="589">
        <v>0.1</v>
      </c>
      <c r="AA8" s="589"/>
      <c r="AB8" s="589"/>
      <c r="AC8" s="589"/>
      <c r="AD8" s="590">
        <v>82078</v>
      </c>
      <c r="AE8" s="590"/>
      <c r="AF8" s="590"/>
      <c r="AG8" s="590"/>
      <c r="AH8" s="590"/>
      <c r="AI8" s="590"/>
      <c r="AJ8" s="590"/>
      <c r="AK8" s="590"/>
      <c r="AL8" s="591">
        <v>0.2</v>
      </c>
      <c r="AM8" s="592"/>
      <c r="AN8" s="592"/>
      <c r="AO8" s="593"/>
      <c r="AP8" s="583" t="s">
        <v>177</v>
      </c>
      <c r="AQ8" s="584"/>
      <c r="AR8" s="584"/>
      <c r="AS8" s="584"/>
      <c r="AT8" s="584"/>
      <c r="AU8" s="584"/>
      <c r="AV8" s="584"/>
      <c r="AW8" s="584"/>
      <c r="AX8" s="584"/>
      <c r="AY8" s="584"/>
      <c r="AZ8" s="584"/>
      <c r="BA8" s="584"/>
      <c r="BB8" s="584"/>
      <c r="BC8" s="584"/>
      <c r="BD8" s="584"/>
      <c r="BE8" s="584"/>
      <c r="BF8" s="585"/>
      <c r="BG8" s="586">
        <v>361436</v>
      </c>
      <c r="BH8" s="587"/>
      <c r="BI8" s="587"/>
      <c r="BJ8" s="587"/>
      <c r="BK8" s="587"/>
      <c r="BL8" s="587"/>
      <c r="BM8" s="587"/>
      <c r="BN8" s="588"/>
      <c r="BO8" s="589">
        <v>1.2</v>
      </c>
      <c r="BP8" s="589"/>
      <c r="BQ8" s="589"/>
      <c r="BR8" s="589"/>
      <c r="BS8" s="595" t="s">
        <v>65</v>
      </c>
      <c r="BT8" s="587"/>
      <c r="BU8" s="587"/>
      <c r="BV8" s="587"/>
      <c r="BW8" s="587"/>
      <c r="BX8" s="587"/>
      <c r="BY8" s="587"/>
      <c r="BZ8" s="587"/>
      <c r="CA8" s="587"/>
      <c r="CB8" s="596"/>
      <c r="CD8" s="600" t="s">
        <v>178</v>
      </c>
      <c r="CE8" s="601"/>
      <c r="CF8" s="601"/>
      <c r="CG8" s="601"/>
      <c r="CH8" s="601"/>
      <c r="CI8" s="601"/>
      <c r="CJ8" s="601"/>
      <c r="CK8" s="601"/>
      <c r="CL8" s="601"/>
      <c r="CM8" s="601"/>
      <c r="CN8" s="601"/>
      <c r="CO8" s="601"/>
      <c r="CP8" s="601"/>
      <c r="CQ8" s="602"/>
      <c r="CR8" s="586">
        <v>29249477</v>
      </c>
      <c r="CS8" s="587"/>
      <c r="CT8" s="587"/>
      <c r="CU8" s="587"/>
      <c r="CV8" s="587"/>
      <c r="CW8" s="587"/>
      <c r="CX8" s="587"/>
      <c r="CY8" s="588"/>
      <c r="CZ8" s="589">
        <v>39.5</v>
      </c>
      <c r="DA8" s="589"/>
      <c r="DB8" s="589"/>
      <c r="DC8" s="589"/>
      <c r="DD8" s="595">
        <v>749725</v>
      </c>
      <c r="DE8" s="587"/>
      <c r="DF8" s="587"/>
      <c r="DG8" s="587"/>
      <c r="DH8" s="587"/>
      <c r="DI8" s="587"/>
      <c r="DJ8" s="587"/>
      <c r="DK8" s="587"/>
      <c r="DL8" s="587"/>
      <c r="DM8" s="587"/>
      <c r="DN8" s="587"/>
      <c r="DO8" s="587"/>
      <c r="DP8" s="588"/>
      <c r="DQ8" s="595">
        <v>14128993</v>
      </c>
      <c r="DR8" s="587"/>
      <c r="DS8" s="587"/>
      <c r="DT8" s="587"/>
      <c r="DU8" s="587"/>
      <c r="DV8" s="587"/>
      <c r="DW8" s="587"/>
      <c r="DX8" s="587"/>
      <c r="DY8" s="587"/>
      <c r="DZ8" s="587"/>
      <c r="EA8" s="587"/>
      <c r="EB8" s="587"/>
      <c r="EC8" s="596"/>
    </row>
    <row r="9" spans="2:143" ht="11.25" customHeight="1" x14ac:dyDescent="0.15">
      <c r="B9" s="583" t="s">
        <v>179</v>
      </c>
      <c r="C9" s="584"/>
      <c r="D9" s="584"/>
      <c r="E9" s="584"/>
      <c r="F9" s="584"/>
      <c r="G9" s="584"/>
      <c r="H9" s="584"/>
      <c r="I9" s="584"/>
      <c r="J9" s="584"/>
      <c r="K9" s="584"/>
      <c r="L9" s="584"/>
      <c r="M9" s="584"/>
      <c r="N9" s="584"/>
      <c r="O9" s="584"/>
      <c r="P9" s="584"/>
      <c r="Q9" s="585"/>
      <c r="R9" s="586">
        <v>47875</v>
      </c>
      <c r="S9" s="587"/>
      <c r="T9" s="587"/>
      <c r="U9" s="587"/>
      <c r="V9" s="587"/>
      <c r="W9" s="587"/>
      <c r="X9" s="587"/>
      <c r="Y9" s="588"/>
      <c r="Z9" s="589">
        <v>0.1</v>
      </c>
      <c r="AA9" s="589"/>
      <c r="AB9" s="589"/>
      <c r="AC9" s="589"/>
      <c r="AD9" s="590">
        <v>47875</v>
      </c>
      <c r="AE9" s="590"/>
      <c r="AF9" s="590"/>
      <c r="AG9" s="590"/>
      <c r="AH9" s="590"/>
      <c r="AI9" s="590"/>
      <c r="AJ9" s="590"/>
      <c r="AK9" s="590"/>
      <c r="AL9" s="591">
        <v>0.1</v>
      </c>
      <c r="AM9" s="592"/>
      <c r="AN9" s="592"/>
      <c r="AO9" s="593"/>
      <c r="AP9" s="583" t="s">
        <v>180</v>
      </c>
      <c r="AQ9" s="584"/>
      <c r="AR9" s="584"/>
      <c r="AS9" s="584"/>
      <c r="AT9" s="584"/>
      <c r="AU9" s="584"/>
      <c r="AV9" s="584"/>
      <c r="AW9" s="584"/>
      <c r="AX9" s="584"/>
      <c r="AY9" s="584"/>
      <c r="AZ9" s="584"/>
      <c r="BA9" s="584"/>
      <c r="BB9" s="584"/>
      <c r="BC9" s="584"/>
      <c r="BD9" s="584"/>
      <c r="BE9" s="584"/>
      <c r="BF9" s="585"/>
      <c r="BG9" s="586">
        <v>9923384</v>
      </c>
      <c r="BH9" s="587"/>
      <c r="BI9" s="587"/>
      <c r="BJ9" s="587"/>
      <c r="BK9" s="587"/>
      <c r="BL9" s="587"/>
      <c r="BM9" s="587"/>
      <c r="BN9" s="588"/>
      <c r="BO9" s="589">
        <v>33.299999999999997</v>
      </c>
      <c r="BP9" s="589"/>
      <c r="BQ9" s="589"/>
      <c r="BR9" s="589"/>
      <c r="BS9" s="595" t="s">
        <v>65</v>
      </c>
      <c r="BT9" s="587"/>
      <c r="BU9" s="587"/>
      <c r="BV9" s="587"/>
      <c r="BW9" s="587"/>
      <c r="BX9" s="587"/>
      <c r="BY9" s="587"/>
      <c r="BZ9" s="587"/>
      <c r="CA9" s="587"/>
      <c r="CB9" s="596"/>
      <c r="CD9" s="600" t="s">
        <v>181</v>
      </c>
      <c r="CE9" s="601"/>
      <c r="CF9" s="601"/>
      <c r="CG9" s="601"/>
      <c r="CH9" s="601"/>
      <c r="CI9" s="601"/>
      <c r="CJ9" s="601"/>
      <c r="CK9" s="601"/>
      <c r="CL9" s="601"/>
      <c r="CM9" s="601"/>
      <c r="CN9" s="601"/>
      <c r="CO9" s="601"/>
      <c r="CP9" s="601"/>
      <c r="CQ9" s="602"/>
      <c r="CR9" s="586">
        <v>7004293</v>
      </c>
      <c r="CS9" s="587"/>
      <c r="CT9" s="587"/>
      <c r="CU9" s="587"/>
      <c r="CV9" s="587"/>
      <c r="CW9" s="587"/>
      <c r="CX9" s="587"/>
      <c r="CY9" s="588"/>
      <c r="CZ9" s="589">
        <v>9.5</v>
      </c>
      <c r="DA9" s="589"/>
      <c r="DB9" s="589"/>
      <c r="DC9" s="589"/>
      <c r="DD9" s="595">
        <v>1918459</v>
      </c>
      <c r="DE9" s="587"/>
      <c r="DF9" s="587"/>
      <c r="DG9" s="587"/>
      <c r="DH9" s="587"/>
      <c r="DI9" s="587"/>
      <c r="DJ9" s="587"/>
      <c r="DK9" s="587"/>
      <c r="DL9" s="587"/>
      <c r="DM9" s="587"/>
      <c r="DN9" s="587"/>
      <c r="DO9" s="587"/>
      <c r="DP9" s="588"/>
      <c r="DQ9" s="595">
        <v>5096143</v>
      </c>
      <c r="DR9" s="587"/>
      <c r="DS9" s="587"/>
      <c r="DT9" s="587"/>
      <c r="DU9" s="587"/>
      <c r="DV9" s="587"/>
      <c r="DW9" s="587"/>
      <c r="DX9" s="587"/>
      <c r="DY9" s="587"/>
      <c r="DZ9" s="587"/>
      <c r="EA9" s="587"/>
      <c r="EB9" s="587"/>
      <c r="EC9" s="596"/>
    </row>
    <row r="10" spans="2:143" ht="11.25" customHeight="1" x14ac:dyDescent="0.15">
      <c r="B10" s="583" t="s">
        <v>182</v>
      </c>
      <c r="C10" s="584"/>
      <c r="D10" s="584"/>
      <c r="E10" s="584"/>
      <c r="F10" s="584"/>
      <c r="G10" s="584"/>
      <c r="H10" s="584"/>
      <c r="I10" s="584"/>
      <c r="J10" s="584"/>
      <c r="K10" s="584"/>
      <c r="L10" s="584"/>
      <c r="M10" s="584"/>
      <c r="N10" s="584"/>
      <c r="O10" s="584"/>
      <c r="P10" s="584"/>
      <c r="Q10" s="585"/>
      <c r="R10" s="586">
        <v>3632338</v>
      </c>
      <c r="S10" s="587"/>
      <c r="T10" s="587"/>
      <c r="U10" s="587"/>
      <c r="V10" s="587"/>
      <c r="W10" s="587"/>
      <c r="X10" s="587"/>
      <c r="Y10" s="588"/>
      <c r="Z10" s="589">
        <v>4.8</v>
      </c>
      <c r="AA10" s="589"/>
      <c r="AB10" s="589"/>
      <c r="AC10" s="589"/>
      <c r="AD10" s="590">
        <v>3632338</v>
      </c>
      <c r="AE10" s="590"/>
      <c r="AF10" s="590"/>
      <c r="AG10" s="590"/>
      <c r="AH10" s="590"/>
      <c r="AI10" s="590"/>
      <c r="AJ10" s="590"/>
      <c r="AK10" s="590"/>
      <c r="AL10" s="591">
        <v>9.1</v>
      </c>
      <c r="AM10" s="592"/>
      <c r="AN10" s="592"/>
      <c r="AO10" s="593"/>
      <c r="AP10" s="583" t="s">
        <v>183</v>
      </c>
      <c r="AQ10" s="584"/>
      <c r="AR10" s="584"/>
      <c r="AS10" s="584"/>
      <c r="AT10" s="584"/>
      <c r="AU10" s="584"/>
      <c r="AV10" s="584"/>
      <c r="AW10" s="584"/>
      <c r="AX10" s="584"/>
      <c r="AY10" s="584"/>
      <c r="AZ10" s="584"/>
      <c r="BA10" s="584"/>
      <c r="BB10" s="584"/>
      <c r="BC10" s="584"/>
      <c r="BD10" s="584"/>
      <c r="BE10" s="584"/>
      <c r="BF10" s="585"/>
      <c r="BG10" s="586">
        <v>736559</v>
      </c>
      <c r="BH10" s="587"/>
      <c r="BI10" s="587"/>
      <c r="BJ10" s="587"/>
      <c r="BK10" s="587"/>
      <c r="BL10" s="587"/>
      <c r="BM10" s="587"/>
      <c r="BN10" s="588"/>
      <c r="BO10" s="589">
        <v>2.5</v>
      </c>
      <c r="BP10" s="589"/>
      <c r="BQ10" s="589"/>
      <c r="BR10" s="589"/>
      <c r="BS10" s="595">
        <v>121815</v>
      </c>
      <c r="BT10" s="587"/>
      <c r="BU10" s="587"/>
      <c r="BV10" s="587"/>
      <c r="BW10" s="587"/>
      <c r="BX10" s="587"/>
      <c r="BY10" s="587"/>
      <c r="BZ10" s="587"/>
      <c r="CA10" s="587"/>
      <c r="CB10" s="596"/>
      <c r="CD10" s="600" t="s">
        <v>184</v>
      </c>
      <c r="CE10" s="601"/>
      <c r="CF10" s="601"/>
      <c r="CG10" s="601"/>
      <c r="CH10" s="601"/>
      <c r="CI10" s="601"/>
      <c r="CJ10" s="601"/>
      <c r="CK10" s="601"/>
      <c r="CL10" s="601"/>
      <c r="CM10" s="601"/>
      <c r="CN10" s="601"/>
      <c r="CO10" s="601"/>
      <c r="CP10" s="601"/>
      <c r="CQ10" s="602"/>
      <c r="CR10" s="586">
        <v>297784</v>
      </c>
      <c r="CS10" s="587"/>
      <c r="CT10" s="587"/>
      <c r="CU10" s="587"/>
      <c r="CV10" s="587"/>
      <c r="CW10" s="587"/>
      <c r="CX10" s="587"/>
      <c r="CY10" s="588"/>
      <c r="CZ10" s="589">
        <v>0.4</v>
      </c>
      <c r="DA10" s="589"/>
      <c r="DB10" s="589"/>
      <c r="DC10" s="589"/>
      <c r="DD10" s="595">
        <v>7603</v>
      </c>
      <c r="DE10" s="587"/>
      <c r="DF10" s="587"/>
      <c r="DG10" s="587"/>
      <c r="DH10" s="587"/>
      <c r="DI10" s="587"/>
      <c r="DJ10" s="587"/>
      <c r="DK10" s="587"/>
      <c r="DL10" s="587"/>
      <c r="DM10" s="587"/>
      <c r="DN10" s="587"/>
      <c r="DO10" s="587"/>
      <c r="DP10" s="588"/>
      <c r="DQ10" s="595">
        <v>217264</v>
      </c>
      <c r="DR10" s="587"/>
      <c r="DS10" s="587"/>
      <c r="DT10" s="587"/>
      <c r="DU10" s="587"/>
      <c r="DV10" s="587"/>
      <c r="DW10" s="587"/>
      <c r="DX10" s="587"/>
      <c r="DY10" s="587"/>
      <c r="DZ10" s="587"/>
      <c r="EA10" s="587"/>
      <c r="EB10" s="587"/>
      <c r="EC10" s="596"/>
    </row>
    <row r="11" spans="2:143" ht="11.25" customHeight="1" x14ac:dyDescent="0.15">
      <c r="B11" s="583" t="s">
        <v>185</v>
      </c>
      <c r="C11" s="584"/>
      <c r="D11" s="584"/>
      <c r="E11" s="584"/>
      <c r="F11" s="584"/>
      <c r="G11" s="584"/>
      <c r="H11" s="584"/>
      <c r="I11" s="584"/>
      <c r="J11" s="584"/>
      <c r="K11" s="584"/>
      <c r="L11" s="584"/>
      <c r="M11" s="584"/>
      <c r="N11" s="584"/>
      <c r="O11" s="584"/>
      <c r="P11" s="584"/>
      <c r="Q11" s="585"/>
      <c r="R11" s="586">
        <v>2103</v>
      </c>
      <c r="S11" s="587"/>
      <c r="T11" s="587"/>
      <c r="U11" s="587"/>
      <c r="V11" s="587"/>
      <c r="W11" s="587"/>
      <c r="X11" s="587"/>
      <c r="Y11" s="588"/>
      <c r="Z11" s="589">
        <v>0</v>
      </c>
      <c r="AA11" s="589"/>
      <c r="AB11" s="589"/>
      <c r="AC11" s="589"/>
      <c r="AD11" s="590">
        <v>2103</v>
      </c>
      <c r="AE11" s="590"/>
      <c r="AF11" s="590"/>
      <c r="AG11" s="590"/>
      <c r="AH11" s="590"/>
      <c r="AI11" s="590"/>
      <c r="AJ11" s="590"/>
      <c r="AK11" s="590"/>
      <c r="AL11" s="591">
        <v>0</v>
      </c>
      <c r="AM11" s="592"/>
      <c r="AN11" s="592"/>
      <c r="AO11" s="593"/>
      <c r="AP11" s="583" t="s">
        <v>186</v>
      </c>
      <c r="AQ11" s="584"/>
      <c r="AR11" s="584"/>
      <c r="AS11" s="584"/>
      <c r="AT11" s="584"/>
      <c r="AU11" s="584"/>
      <c r="AV11" s="584"/>
      <c r="AW11" s="584"/>
      <c r="AX11" s="584"/>
      <c r="AY11" s="584"/>
      <c r="AZ11" s="584"/>
      <c r="BA11" s="584"/>
      <c r="BB11" s="584"/>
      <c r="BC11" s="584"/>
      <c r="BD11" s="584"/>
      <c r="BE11" s="584"/>
      <c r="BF11" s="585"/>
      <c r="BG11" s="586">
        <v>1908535</v>
      </c>
      <c r="BH11" s="587"/>
      <c r="BI11" s="587"/>
      <c r="BJ11" s="587"/>
      <c r="BK11" s="587"/>
      <c r="BL11" s="587"/>
      <c r="BM11" s="587"/>
      <c r="BN11" s="588"/>
      <c r="BO11" s="589">
        <v>6.4</v>
      </c>
      <c r="BP11" s="589"/>
      <c r="BQ11" s="589"/>
      <c r="BR11" s="589"/>
      <c r="BS11" s="595">
        <v>377574</v>
      </c>
      <c r="BT11" s="587"/>
      <c r="BU11" s="587"/>
      <c r="BV11" s="587"/>
      <c r="BW11" s="587"/>
      <c r="BX11" s="587"/>
      <c r="BY11" s="587"/>
      <c r="BZ11" s="587"/>
      <c r="CA11" s="587"/>
      <c r="CB11" s="596"/>
      <c r="CD11" s="600" t="s">
        <v>187</v>
      </c>
      <c r="CE11" s="601"/>
      <c r="CF11" s="601"/>
      <c r="CG11" s="601"/>
      <c r="CH11" s="601"/>
      <c r="CI11" s="601"/>
      <c r="CJ11" s="601"/>
      <c r="CK11" s="601"/>
      <c r="CL11" s="601"/>
      <c r="CM11" s="601"/>
      <c r="CN11" s="601"/>
      <c r="CO11" s="601"/>
      <c r="CP11" s="601"/>
      <c r="CQ11" s="602"/>
      <c r="CR11" s="586">
        <v>1596745</v>
      </c>
      <c r="CS11" s="587"/>
      <c r="CT11" s="587"/>
      <c r="CU11" s="587"/>
      <c r="CV11" s="587"/>
      <c r="CW11" s="587"/>
      <c r="CX11" s="587"/>
      <c r="CY11" s="588"/>
      <c r="CZ11" s="589">
        <v>2.2000000000000002</v>
      </c>
      <c r="DA11" s="589"/>
      <c r="DB11" s="589"/>
      <c r="DC11" s="589"/>
      <c r="DD11" s="595">
        <v>643553</v>
      </c>
      <c r="DE11" s="587"/>
      <c r="DF11" s="587"/>
      <c r="DG11" s="587"/>
      <c r="DH11" s="587"/>
      <c r="DI11" s="587"/>
      <c r="DJ11" s="587"/>
      <c r="DK11" s="587"/>
      <c r="DL11" s="587"/>
      <c r="DM11" s="587"/>
      <c r="DN11" s="587"/>
      <c r="DO11" s="587"/>
      <c r="DP11" s="588"/>
      <c r="DQ11" s="595">
        <v>1026573</v>
      </c>
      <c r="DR11" s="587"/>
      <c r="DS11" s="587"/>
      <c r="DT11" s="587"/>
      <c r="DU11" s="587"/>
      <c r="DV11" s="587"/>
      <c r="DW11" s="587"/>
      <c r="DX11" s="587"/>
      <c r="DY11" s="587"/>
      <c r="DZ11" s="587"/>
      <c r="EA11" s="587"/>
      <c r="EB11" s="587"/>
      <c r="EC11" s="596"/>
    </row>
    <row r="12" spans="2:143" ht="11.25" customHeight="1" x14ac:dyDescent="0.15">
      <c r="B12" s="583" t="s">
        <v>188</v>
      </c>
      <c r="C12" s="584"/>
      <c r="D12" s="584"/>
      <c r="E12" s="584"/>
      <c r="F12" s="584"/>
      <c r="G12" s="584"/>
      <c r="H12" s="584"/>
      <c r="I12" s="584"/>
      <c r="J12" s="584"/>
      <c r="K12" s="584"/>
      <c r="L12" s="584"/>
      <c r="M12" s="584"/>
      <c r="N12" s="584"/>
      <c r="O12" s="584"/>
      <c r="P12" s="584"/>
      <c r="Q12" s="585"/>
      <c r="R12" s="586" t="s">
        <v>65</v>
      </c>
      <c r="S12" s="587"/>
      <c r="T12" s="587"/>
      <c r="U12" s="587"/>
      <c r="V12" s="587"/>
      <c r="W12" s="587"/>
      <c r="X12" s="587"/>
      <c r="Y12" s="588"/>
      <c r="Z12" s="589" t="s">
        <v>65</v>
      </c>
      <c r="AA12" s="589"/>
      <c r="AB12" s="589"/>
      <c r="AC12" s="589"/>
      <c r="AD12" s="590" t="s">
        <v>65</v>
      </c>
      <c r="AE12" s="590"/>
      <c r="AF12" s="590"/>
      <c r="AG12" s="590"/>
      <c r="AH12" s="590"/>
      <c r="AI12" s="590"/>
      <c r="AJ12" s="590"/>
      <c r="AK12" s="590"/>
      <c r="AL12" s="591" t="s">
        <v>65</v>
      </c>
      <c r="AM12" s="592"/>
      <c r="AN12" s="592"/>
      <c r="AO12" s="593"/>
      <c r="AP12" s="583" t="s">
        <v>189</v>
      </c>
      <c r="AQ12" s="584"/>
      <c r="AR12" s="584"/>
      <c r="AS12" s="584"/>
      <c r="AT12" s="584"/>
      <c r="AU12" s="584"/>
      <c r="AV12" s="584"/>
      <c r="AW12" s="584"/>
      <c r="AX12" s="584"/>
      <c r="AY12" s="584"/>
      <c r="AZ12" s="584"/>
      <c r="BA12" s="584"/>
      <c r="BB12" s="584"/>
      <c r="BC12" s="584"/>
      <c r="BD12" s="584"/>
      <c r="BE12" s="584"/>
      <c r="BF12" s="585"/>
      <c r="BG12" s="586">
        <v>13200261</v>
      </c>
      <c r="BH12" s="587"/>
      <c r="BI12" s="587"/>
      <c r="BJ12" s="587"/>
      <c r="BK12" s="587"/>
      <c r="BL12" s="587"/>
      <c r="BM12" s="587"/>
      <c r="BN12" s="588"/>
      <c r="BO12" s="589">
        <v>44.3</v>
      </c>
      <c r="BP12" s="589"/>
      <c r="BQ12" s="589"/>
      <c r="BR12" s="589"/>
      <c r="BS12" s="595" t="s">
        <v>65</v>
      </c>
      <c r="BT12" s="587"/>
      <c r="BU12" s="587"/>
      <c r="BV12" s="587"/>
      <c r="BW12" s="587"/>
      <c r="BX12" s="587"/>
      <c r="BY12" s="587"/>
      <c r="BZ12" s="587"/>
      <c r="CA12" s="587"/>
      <c r="CB12" s="596"/>
      <c r="CD12" s="600" t="s">
        <v>190</v>
      </c>
      <c r="CE12" s="601"/>
      <c r="CF12" s="601"/>
      <c r="CG12" s="601"/>
      <c r="CH12" s="601"/>
      <c r="CI12" s="601"/>
      <c r="CJ12" s="601"/>
      <c r="CK12" s="601"/>
      <c r="CL12" s="601"/>
      <c r="CM12" s="601"/>
      <c r="CN12" s="601"/>
      <c r="CO12" s="601"/>
      <c r="CP12" s="601"/>
      <c r="CQ12" s="602"/>
      <c r="CR12" s="586">
        <v>2905723</v>
      </c>
      <c r="CS12" s="587"/>
      <c r="CT12" s="587"/>
      <c r="CU12" s="587"/>
      <c r="CV12" s="587"/>
      <c r="CW12" s="587"/>
      <c r="CX12" s="587"/>
      <c r="CY12" s="588"/>
      <c r="CZ12" s="589">
        <v>3.9</v>
      </c>
      <c r="DA12" s="589"/>
      <c r="DB12" s="589"/>
      <c r="DC12" s="589"/>
      <c r="DD12" s="595">
        <v>147059</v>
      </c>
      <c r="DE12" s="587"/>
      <c r="DF12" s="587"/>
      <c r="DG12" s="587"/>
      <c r="DH12" s="587"/>
      <c r="DI12" s="587"/>
      <c r="DJ12" s="587"/>
      <c r="DK12" s="587"/>
      <c r="DL12" s="587"/>
      <c r="DM12" s="587"/>
      <c r="DN12" s="587"/>
      <c r="DO12" s="587"/>
      <c r="DP12" s="588"/>
      <c r="DQ12" s="595">
        <v>717604</v>
      </c>
      <c r="DR12" s="587"/>
      <c r="DS12" s="587"/>
      <c r="DT12" s="587"/>
      <c r="DU12" s="587"/>
      <c r="DV12" s="587"/>
      <c r="DW12" s="587"/>
      <c r="DX12" s="587"/>
      <c r="DY12" s="587"/>
      <c r="DZ12" s="587"/>
      <c r="EA12" s="587"/>
      <c r="EB12" s="587"/>
      <c r="EC12" s="596"/>
    </row>
    <row r="13" spans="2:143" ht="11.25" customHeight="1" x14ac:dyDescent="0.15">
      <c r="B13" s="583" t="s">
        <v>191</v>
      </c>
      <c r="C13" s="584"/>
      <c r="D13" s="584"/>
      <c r="E13" s="584"/>
      <c r="F13" s="584"/>
      <c r="G13" s="584"/>
      <c r="H13" s="584"/>
      <c r="I13" s="584"/>
      <c r="J13" s="584"/>
      <c r="K13" s="584"/>
      <c r="L13" s="584"/>
      <c r="M13" s="584"/>
      <c r="N13" s="584"/>
      <c r="O13" s="584"/>
      <c r="P13" s="584"/>
      <c r="Q13" s="585"/>
      <c r="R13" s="586">
        <v>169013</v>
      </c>
      <c r="S13" s="587"/>
      <c r="T13" s="587"/>
      <c r="U13" s="587"/>
      <c r="V13" s="587"/>
      <c r="W13" s="587"/>
      <c r="X13" s="587"/>
      <c r="Y13" s="588"/>
      <c r="Z13" s="589">
        <v>0.2</v>
      </c>
      <c r="AA13" s="589"/>
      <c r="AB13" s="589"/>
      <c r="AC13" s="589"/>
      <c r="AD13" s="590">
        <v>169013</v>
      </c>
      <c r="AE13" s="590"/>
      <c r="AF13" s="590"/>
      <c r="AG13" s="590"/>
      <c r="AH13" s="590"/>
      <c r="AI13" s="590"/>
      <c r="AJ13" s="590"/>
      <c r="AK13" s="590"/>
      <c r="AL13" s="591">
        <v>0.4</v>
      </c>
      <c r="AM13" s="592"/>
      <c r="AN13" s="592"/>
      <c r="AO13" s="593"/>
      <c r="AP13" s="583" t="s">
        <v>192</v>
      </c>
      <c r="AQ13" s="584"/>
      <c r="AR13" s="584"/>
      <c r="AS13" s="584"/>
      <c r="AT13" s="584"/>
      <c r="AU13" s="584"/>
      <c r="AV13" s="584"/>
      <c r="AW13" s="584"/>
      <c r="AX13" s="584"/>
      <c r="AY13" s="584"/>
      <c r="AZ13" s="584"/>
      <c r="BA13" s="584"/>
      <c r="BB13" s="584"/>
      <c r="BC13" s="584"/>
      <c r="BD13" s="584"/>
      <c r="BE13" s="584"/>
      <c r="BF13" s="585"/>
      <c r="BG13" s="586">
        <v>13166216</v>
      </c>
      <c r="BH13" s="587"/>
      <c r="BI13" s="587"/>
      <c r="BJ13" s="587"/>
      <c r="BK13" s="587"/>
      <c r="BL13" s="587"/>
      <c r="BM13" s="587"/>
      <c r="BN13" s="588"/>
      <c r="BO13" s="589">
        <v>44.1</v>
      </c>
      <c r="BP13" s="589"/>
      <c r="BQ13" s="589"/>
      <c r="BR13" s="589"/>
      <c r="BS13" s="595" t="s">
        <v>65</v>
      </c>
      <c r="BT13" s="587"/>
      <c r="BU13" s="587"/>
      <c r="BV13" s="587"/>
      <c r="BW13" s="587"/>
      <c r="BX13" s="587"/>
      <c r="BY13" s="587"/>
      <c r="BZ13" s="587"/>
      <c r="CA13" s="587"/>
      <c r="CB13" s="596"/>
      <c r="CD13" s="600" t="s">
        <v>193</v>
      </c>
      <c r="CE13" s="601"/>
      <c r="CF13" s="601"/>
      <c r="CG13" s="601"/>
      <c r="CH13" s="601"/>
      <c r="CI13" s="601"/>
      <c r="CJ13" s="601"/>
      <c r="CK13" s="601"/>
      <c r="CL13" s="601"/>
      <c r="CM13" s="601"/>
      <c r="CN13" s="601"/>
      <c r="CO13" s="601"/>
      <c r="CP13" s="601"/>
      <c r="CQ13" s="602"/>
      <c r="CR13" s="586">
        <v>6898207</v>
      </c>
      <c r="CS13" s="587"/>
      <c r="CT13" s="587"/>
      <c r="CU13" s="587"/>
      <c r="CV13" s="587"/>
      <c r="CW13" s="587"/>
      <c r="CX13" s="587"/>
      <c r="CY13" s="588"/>
      <c r="CZ13" s="589">
        <v>9.3000000000000007</v>
      </c>
      <c r="DA13" s="589"/>
      <c r="DB13" s="589"/>
      <c r="DC13" s="589"/>
      <c r="DD13" s="595">
        <v>3511279</v>
      </c>
      <c r="DE13" s="587"/>
      <c r="DF13" s="587"/>
      <c r="DG13" s="587"/>
      <c r="DH13" s="587"/>
      <c r="DI13" s="587"/>
      <c r="DJ13" s="587"/>
      <c r="DK13" s="587"/>
      <c r="DL13" s="587"/>
      <c r="DM13" s="587"/>
      <c r="DN13" s="587"/>
      <c r="DO13" s="587"/>
      <c r="DP13" s="588"/>
      <c r="DQ13" s="595">
        <v>4636243</v>
      </c>
      <c r="DR13" s="587"/>
      <c r="DS13" s="587"/>
      <c r="DT13" s="587"/>
      <c r="DU13" s="587"/>
      <c r="DV13" s="587"/>
      <c r="DW13" s="587"/>
      <c r="DX13" s="587"/>
      <c r="DY13" s="587"/>
      <c r="DZ13" s="587"/>
      <c r="EA13" s="587"/>
      <c r="EB13" s="587"/>
      <c r="EC13" s="596"/>
    </row>
    <row r="14" spans="2:143" ht="11.25" customHeight="1" x14ac:dyDescent="0.15">
      <c r="B14" s="583" t="s">
        <v>194</v>
      </c>
      <c r="C14" s="584"/>
      <c r="D14" s="584"/>
      <c r="E14" s="584"/>
      <c r="F14" s="584"/>
      <c r="G14" s="584"/>
      <c r="H14" s="584"/>
      <c r="I14" s="584"/>
      <c r="J14" s="584"/>
      <c r="K14" s="584"/>
      <c r="L14" s="584"/>
      <c r="M14" s="584"/>
      <c r="N14" s="584"/>
      <c r="O14" s="584"/>
      <c r="P14" s="584"/>
      <c r="Q14" s="585"/>
      <c r="R14" s="586" t="s">
        <v>65</v>
      </c>
      <c r="S14" s="587"/>
      <c r="T14" s="587"/>
      <c r="U14" s="587"/>
      <c r="V14" s="587"/>
      <c r="W14" s="587"/>
      <c r="X14" s="587"/>
      <c r="Y14" s="588"/>
      <c r="Z14" s="589" t="s">
        <v>65</v>
      </c>
      <c r="AA14" s="589"/>
      <c r="AB14" s="589"/>
      <c r="AC14" s="589"/>
      <c r="AD14" s="590" t="s">
        <v>65</v>
      </c>
      <c r="AE14" s="590"/>
      <c r="AF14" s="590"/>
      <c r="AG14" s="590"/>
      <c r="AH14" s="590"/>
      <c r="AI14" s="590"/>
      <c r="AJ14" s="590"/>
      <c r="AK14" s="590"/>
      <c r="AL14" s="591" t="s">
        <v>65</v>
      </c>
      <c r="AM14" s="592"/>
      <c r="AN14" s="592"/>
      <c r="AO14" s="593"/>
      <c r="AP14" s="583" t="s">
        <v>195</v>
      </c>
      <c r="AQ14" s="584"/>
      <c r="AR14" s="584"/>
      <c r="AS14" s="584"/>
      <c r="AT14" s="584"/>
      <c r="AU14" s="584"/>
      <c r="AV14" s="584"/>
      <c r="AW14" s="584"/>
      <c r="AX14" s="584"/>
      <c r="AY14" s="584"/>
      <c r="AZ14" s="584"/>
      <c r="BA14" s="584"/>
      <c r="BB14" s="584"/>
      <c r="BC14" s="584"/>
      <c r="BD14" s="584"/>
      <c r="BE14" s="584"/>
      <c r="BF14" s="585"/>
      <c r="BG14" s="586">
        <v>534651</v>
      </c>
      <c r="BH14" s="587"/>
      <c r="BI14" s="587"/>
      <c r="BJ14" s="587"/>
      <c r="BK14" s="587"/>
      <c r="BL14" s="587"/>
      <c r="BM14" s="587"/>
      <c r="BN14" s="588"/>
      <c r="BO14" s="589">
        <v>1.8</v>
      </c>
      <c r="BP14" s="589"/>
      <c r="BQ14" s="589"/>
      <c r="BR14" s="589"/>
      <c r="BS14" s="595" t="s">
        <v>65</v>
      </c>
      <c r="BT14" s="587"/>
      <c r="BU14" s="587"/>
      <c r="BV14" s="587"/>
      <c r="BW14" s="587"/>
      <c r="BX14" s="587"/>
      <c r="BY14" s="587"/>
      <c r="BZ14" s="587"/>
      <c r="CA14" s="587"/>
      <c r="CB14" s="596"/>
      <c r="CD14" s="600" t="s">
        <v>196</v>
      </c>
      <c r="CE14" s="601"/>
      <c r="CF14" s="601"/>
      <c r="CG14" s="601"/>
      <c r="CH14" s="601"/>
      <c r="CI14" s="601"/>
      <c r="CJ14" s="601"/>
      <c r="CK14" s="601"/>
      <c r="CL14" s="601"/>
      <c r="CM14" s="601"/>
      <c r="CN14" s="601"/>
      <c r="CO14" s="601"/>
      <c r="CP14" s="601"/>
      <c r="CQ14" s="602"/>
      <c r="CR14" s="586">
        <v>2727155</v>
      </c>
      <c r="CS14" s="587"/>
      <c r="CT14" s="587"/>
      <c r="CU14" s="587"/>
      <c r="CV14" s="587"/>
      <c r="CW14" s="587"/>
      <c r="CX14" s="587"/>
      <c r="CY14" s="588"/>
      <c r="CZ14" s="589">
        <v>3.7</v>
      </c>
      <c r="DA14" s="589"/>
      <c r="DB14" s="589"/>
      <c r="DC14" s="589"/>
      <c r="DD14" s="595">
        <v>427697</v>
      </c>
      <c r="DE14" s="587"/>
      <c r="DF14" s="587"/>
      <c r="DG14" s="587"/>
      <c r="DH14" s="587"/>
      <c r="DI14" s="587"/>
      <c r="DJ14" s="587"/>
      <c r="DK14" s="587"/>
      <c r="DL14" s="587"/>
      <c r="DM14" s="587"/>
      <c r="DN14" s="587"/>
      <c r="DO14" s="587"/>
      <c r="DP14" s="588"/>
      <c r="DQ14" s="595">
        <v>1975873</v>
      </c>
      <c r="DR14" s="587"/>
      <c r="DS14" s="587"/>
      <c r="DT14" s="587"/>
      <c r="DU14" s="587"/>
      <c r="DV14" s="587"/>
      <c r="DW14" s="587"/>
      <c r="DX14" s="587"/>
      <c r="DY14" s="587"/>
      <c r="DZ14" s="587"/>
      <c r="EA14" s="587"/>
      <c r="EB14" s="587"/>
      <c r="EC14" s="596"/>
    </row>
    <row r="15" spans="2:143" ht="11.25" customHeight="1" x14ac:dyDescent="0.15">
      <c r="B15" s="583" t="s">
        <v>197</v>
      </c>
      <c r="C15" s="584"/>
      <c r="D15" s="584"/>
      <c r="E15" s="584"/>
      <c r="F15" s="584"/>
      <c r="G15" s="584"/>
      <c r="H15" s="584"/>
      <c r="I15" s="584"/>
      <c r="J15" s="584"/>
      <c r="K15" s="584"/>
      <c r="L15" s="584"/>
      <c r="M15" s="584"/>
      <c r="N15" s="584"/>
      <c r="O15" s="584"/>
      <c r="P15" s="584"/>
      <c r="Q15" s="585"/>
      <c r="R15" s="586">
        <v>159241</v>
      </c>
      <c r="S15" s="587"/>
      <c r="T15" s="587"/>
      <c r="U15" s="587"/>
      <c r="V15" s="587"/>
      <c r="W15" s="587"/>
      <c r="X15" s="587"/>
      <c r="Y15" s="588"/>
      <c r="Z15" s="589">
        <v>0.2</v>
      </c>
      <c r="AA15" s="589"/>
      <c r="AB15" s="589"/>
      <c r="AC15" s="589"/>
      <c r="AD15" s="590">
        <v>159241</v>
      </c>
      <c r="AE15" s="590"/>
      <c r="AF15" s="590"/>
      <c r="AG15" s="590"/>
      <c r="AH15" s="590"/>
      <c r="AI15" s="590"/>
      <c r="AJ15" s="590"/>
      <c r="AK15" s="590"/>
      <c r="AL15" s="591">
        <v>0.4</v>
      </c>
      <c r="AM15" s="592"/>
      <c r="AN15" s="592"/>
      <c r="AO15" s="593"/>
      <c r="AP15" s="583" t="s">
        <v>198</v>
      </c>
      <c r="AQ15" s="584"/>
      <c r="AR15" s="584"/>
      <c r="AS15" s="584"/>
      <c r="AT15" s="584"/>
      <c r="AU15" s="584"/>
      <c r="AV15" s="584"/>
      <c r="AW15" s="584"/>
      <c r="AX15" s="584"/>
      <c r="AY15" s="584"/>
      <c r="AZ15" s="584"/>
      <c r="BA15" s="584"/>
      <c r="BB15" s="584"/>
      <c r="BC15" s="584"/>
      <c r="BD15" s="584"/>
      <c r="BE15" s="584"/>
      <c r="BF15" s="585"/>
      <c r="BG15" s="586">
        <v>1682830</v>
      </c>
      <c r="BH15" s="587"/>
      <c r="BI15" s="587"/>
      <c r="BJ15" s="587"/>
      <c r="BK15" s="587"/>
      <c r="BL15" s="587"/>
      <c r="BM15" s="587"/>
      <c r="BN15" s="588"/>
      <c r="BO15" s="589">
        <v>5.6</v>
      </c>
      <c r="BP15" s="589"/>
      <c r="BQ15" s="589"/>
      <c r="BR15" s="589"/>
      <c r="BS15" s="595" t="s">
        <v>65</v>
      </c>
      <c r="BT15" s="587"/>
      <c r="BU15" s="587"/>
      <c r="BV15" s="587"/>
      <c r="BW15" s="587"/>
      <c r="BX15" s="587"/>
      <c r="BY15" s="587"/>
      <c r="BZ15" s="587"/>
      <c r="CA15" s="587"/>
      <c r="CB15" s="596"/>
      <c r="CD15" s="600" t="s">
        <v>199</v>
      </c>
      <c r="CE15" s="601"/>
      <c r="CF15" s="601"/>
      <c r="CG15" s="601"/>
      <c r="CH15" s="601"/>
      <c r="CI15" s="601"/>
      <c r="CJ15" s="601"/>
      <c r="CK15" s="601"/>
      <c r="CL15" s="601"/>
      <c r="CM15" s="601"/>
      <c r="CN15" s="601"/>
      <c r="CO15" s="601"/>
      <c r="CP15" s="601"/>
      <c r="CQ15" s="602"/>
      <c r="CR15" s="586">
        <v>8861071</v>
      </c>
      <c r="CS15" s="587"/>
      <c r="CT15" s="587"/>
      <c r="CU15" s="587"/>
      <c r="CV15" s="587"/>
      <c r="CW15" s="587"/>
      <c r="CX15" s="587"/>
      <c r="CY15" s="588"/>
      <c r="CZ15" s="589">
        <v>12</v>
      </c>
      <c r="DA15" s="589"/>
      <c r="DB15" s="589"/>
      <c r="DC15" s="589"/>
      <c r="DD15" s="595">
        <v>1898209</v>
      </c>
      <c r="DE15" s="587"/>
      <c r="DF15" s="587"/>
      <c r="DG15" s="587"/>
      <c r="DH15" s="587"/>
      <c r="DI15" s="587"/>
      <c r="DJ15" s="587"/>
      <c r="DK15" s="587"/>
      <c r="DL15" s="587"/>
      <c r="DM15" s="587"/>
      <c r="DN15" s="587"/>
      <c r="DO15" s="587"/>
      <c r="DP15" s="588"/>
      <c r="DQ15" s="595">
        <v>6372602</v>
      </c>
      <c r="DR15" s="587"/>
      <c r="DS15" s="587"/>
      <c r="DT15" s="587"/>
      <c r="DU15" s="587"/>
      <c r="DV15" s="587"/>
      <c r="DW15" s="587"/>
      <c r="DX15" s="587"/>
      <c r="DY15" s="587"/>
      <c r="DZ15" s="587"/>
      <c r="EA15" s="587"/>
      <c r="EB15" s="587"/>
      <c r="EC15" s="596"/>
    </row>
    <row r="16" spans="2:143" ht="11.25" customHeight="1" x14ac:dyDescent="0.15">
      <c r="B16" s="583" t="s">
        <v>200</v>
      </c>
      <c r="C16" s="584"/>
      <c r="D16" s="584"/>
      <c r="E16" s="584"/>
      <c r="F16" s="584"/>
      <c r="G16" s="584"/>
      <c r="H16" s="584"/>
      <c r="I16" s="584"/>
      <c r="J16" s="584"/>
      <c r="K16" s="584"/>
      <c r="L16" s="584"/>
      <c r="M16" s="584"/>
      <c r="N16" s="584"/>
      <c r="O16" s="584"/>
      <c r="P16" s="584"/>
      <c r="Q16" s="585"/>
      <c r="R16" s="586">
        <v>7515052</v>
      </c>
      <c r="S16" s="587"/>
      <c r="T16" s="587"/>
      <c r="U16" s="587"/>
      <c r="V16" s="587"/>
      <c r="W16" s="587"/>
      <c r="X16" s="587"/>
      <c r="Y16" s="588"/>
      <c r="Z16" s="589">
        <v>9.8000000000000007</v>
      </c>
      <c r="AA16" s="589"/>
      <c r="AB16" s="589"/>
      <c r="AC16" s="589"/>
      <c r="AD16" s="590">
        <v>6485460</v>
      </c>
      <c r="AE16" s="590"/>
      <c r="AF16" s="590"/>
      <c r="AG16" s="590"/>
      <c r="AH16" s="590"/>
      <c r="AI16" s="590"/>
      <c r="AJ16" s="590"/>
      <c r="AK16" s="590"/>
      <c r="AL16" s="591">
        <v>16.3</v>
      </c>
      <c r="AM16" s="592"/>
      <c r="AN16" s="592"/>
      <c r="AO16" s="593"/>
      <c r="AP16" s="583" t="s">
        <v>201</v>
      </c>
      <c r="AQ16" s="584"/>
      <c r="AR16" s="584"/>
      <c r="AS16" s="584"/>
      <c r="AT16" s="584"/>
      <c r="AU16" s="584"/>
      <c r="AV16" s="584"/>
      <c r="AW16" s="584"/>
      <c r="AX16" s="584"/>
      <c r="AY16" s="584"/>
      <c r="AZ16" s="584"/>
      <c r="BA16" s="584"/>
      <c r="BB16" s="584"/>
      <c r="BC16" s="584"/>
      <c r="BD16" s="584"/>
      <c r="BE16" s="584"/>
      <c r="BF16" s="585"/>
      <c r="BG16" s="586" t="s">
        <v>65</v>
      </c>
      <c r="BH16" s="587"/>
      <c r="BI16" s="587"/>
      <c r="BJ16" s="587"/>
      <c r="BK16" s="587"/>
      <c r="BL16" s="587"/>
      <c r="BM16" s="587"/>
      <c r="BN16" s="588"/>
      <c r="BO16" s="589" t="s">
        <v>65</v>
      </c>
      <c r="BP16" s="589"/>
      <c r="BQ16" s="589"/>
      <c r="BR16" s="589"/>
      <c r="BS16" s="595" t="s">
        <v>65</v>
      </c>
      <c r="BT16" s="587"/>
      <c r="BU16" s="587"/>
      <c r="BV16" s="587"/>
      <c r="BW16" s="587"/>
      <c r="BX16" s="587"/>
      <c r="BY16" s="587"/>
      <c r="BZ16" s="587"/>
      <c r="CA16" s="587"/>
      <c r="CB16" s="596"/>
      <c r="CD16" s="600" t="s">
        <v>202</v>
      </c>
      <c r="CE16" s="601"/>
      <c r="CF16" s="601"/>
      <c r="CG16" s="601"/>
      <c r="CH16" s="601"/>
      <c r="CI16" s="601"/>
      <c r="CJ16" s="601"/>
      <c r="CK16" s="601"/>
      <c r="CL16" s="601"/>
      <c r="CM16" s="601"/>
      <c r="CN16" s="601"/>
      <c r="CO16" s="601"/>
      <c r="CP16" s="601"/>
      <c r="CQ16" s="602"/>
      <c r="CR16" s="586" t="s">
        <v>65</v>
      </c>
      <c r="CS16" s="587"/>
      <c r="CT16" s="587"/>
      <c r="CU16" s="587"/>
      <c r="CV16" s="587"/>
      <c r="CW16" s="587"/>
      <c r="CX16" s="587"/>
      <c r="CY16" s="588"/>
      <c r="CZ16" s="589" t="s">
        <v>65</v>
      </c>
      <c r="DA16" s="589"/>
      <c r="DB16" s="589"/>
      <c r="DC16" s="589"/>
      <c r="DD16" s="595" t="s">
        <v>65</v>
      </c>
      <c r="DE16" s="587"/>
      <c r="DF16" s="587"/>
      <c r="DG16" s="587"/>
      <c r="DH16" s="587"/>
      <c r="DI16" s="587"/>
      <c r="DJ16" s="587"/>
      <c r="DK16" s="587"/>
      <c r="DL16" s="587"/>
      <c r="DM16" s="587"/>
      <c r="DN16" s="587"/>
      <c r="DO16" s="587"/>
      <c r="DP16" s="588"/>
      <c r="DQ16" s="595" t="s">
        <v>65</v>
      </c>
      <c r="DR16" s="587"/>
      <c r="DS16" s="587"/>
      <c r="DT16" s="587"/>
      <c r="DU16" s="587"/>
      <c r="DV16" s="587"/>
      <c r="DW16" s="587"/>
      <c r="DX16" s="587"/>
      <c r="DY16" s="587"/>
      <c r="DZ16" s="587"/>
      <c r="EA16" s="587"/>
      <c r="EB16" s="587"/>
      <c r="EC16" s="596"/>
    </row>
    <row r="17" spans="2:133" ht="11.25" customHeight="1" x14ac:dyDescent="0.15">
      <c r="B17" s="583" t="s">
        <v>203</v>
      </c>
      <c r="C17" s="584"/>
      <c r="D17" s="584"/>
      <c r="E17" s="584"/>
      <c r="F17" s="584"/>
      <c r="G17" s="584"/>
      <c r="H17" s="584"/>
      <c r="I17" s="584"/>
      <c r="J17" s="584"/>
      <c r="K17" s="584"/>
      <c r="L17" s="584"/>
      <c r="M17" s="584"/>
      <c r="N17" s="584"/>
      <c r="O17" s="584"/>
      <c r="P17" s="584"/>
      <c r="Q17" s="585"/>
      <c r="R17" s="586">
        <v>6485460</v>
      </c>
      <c r="S17" s="587"/>
      <c r="T17" s="587"/>
      <c r="U17" s="587"/>
      <c r="V17" s="587"/>
      <c r="W17" s="587"/>
      <c r="X17" s="587"/>
      <c r="Y17" s="588"/>
      <c r="Z17" s="589">
        <v>8.5</v>
      </c>
      <c r="AA17" s="589"/>
      <c r="AB17" s="589"/>
      <c r="AC17" s="589"/>
      <c r="AD17" s="590">
        <v>6485460</v>
      </c>
      <c r="AE17" s="590"/>
      <c r="AF17" s="590"/>
      <c r="AG17" s="590"/>
      <c r="AH17" s="590"/>
      <c r="AI17" s="590"/>
      <c r="AJ17" s="590"/>
      <c r="AK17" s="590"/>
      <c r="AL17" s="591">
        <v>16.3</v>
      </c>
      <c r="AM17" s="592"/>
      <c r="AN17" s="592"/>
      <c r="AO17" s="593"/>
      <c r="AP17" s="583" t="s">
        <v>204</v>
      </c>
      <c r="AQ17" s="584"/>
      <c r="AR17" s="584"/>
      <c r="AS17" s="584"/>
      <c r="AT17" s="584"/>
      <c r="AU17" s="584"/>
      <c r="AV17" s="584"/>
      <c r="AW17" s="584"/>
      <c r="AX17" s="584"/>
      <c r="AY17" s="584"/>
      <c r="AZ17" s="584"/>
      <c r="BA17" s="584"/>
      <c r="BB17" s="584"/>
      <c r="BC17" s="584"/>
      <c r="BD17" s="584"/>
      <c r="BE17" s="584"/>
      <c r="BF17" s="585"/>
      <c r="BG17" s="586" t="s">
        <v>65</v>
      </c>
      <c r="BH17" s="587"/>
      <c r="BI17" s="587"/>
      <c r="BJ17" s="587"/>
      <c r="BK17" s="587"/>
      <c r="BL17" s="587"/>
      <c r="BM17" s="587"/>
      <c r="BN17" s="588"/>
      <c r="BO17" s="589" t="s">
        <v>65</v>
      </c>
      <c r="BP17" s="589"/>
      <c r="BQ17" s="589"/>
      <c r="BR17" s="589"/>
      <c r="BS17" s="595" t="s">
        <v>65</v>
      </c>
      <c r="BT17" s="587"/>
      <c r="BU17" s="587"/>
      <c r="BV17" s="587"/>
      <c r="BW17" s="587"/>
      <c r="BX17" s="587"/>
      <c r="BY17" s="587"/>
      <c r="BZ17" s="587"/>
      <c r="CA17" s="587"/>
      <c r="CB17" s="596"/>
      <c r="CD17" s="600" t="s">
        <v>205</v>
      </c>
      <c r="CE17" s="601"/>
      <c r="CF17" s="601"/>
      <c r="CG17" s="601"/>
      <c r="CH17" s="601"/>
      <c r="CI17" s="601"/>
      <c r="CJ17" s="601"/>
      <c r="CK17" s="601"/>
      <c r="CL17" s="601"/>
      <c r="CM17" s="601"/>
      <c r="CN17" s="601"/>
      <c r="CO17" s="601"/>
      <c r="CP17" s="601"/>
      <c r="CQ17" s="602"/>
      <c r="CR17" s="586">
        <v>7028963</v>
      </c>
      <c r="CS17" s="587"/>
      <c r="CT17" s="587"/>
      <c r="CU17" s="587"/>
      <c r="CV17" s="587"/>
      <c r="CW17" s="587"/>
      <c r="CX17" s="587"/>
      <c r="CY17" s="588"/>
      <c r="CZ17" s="589">
        <v>9.5</v>
      </c>
      <c r="DA17" s="589"/>
      <c r="DB17" s="589"/>
      <c r="DC17" s="589"/>
      <c r="DD17" s="595" t="s">
        <v>65</v>
      </c>
      <c r="DE17" s="587"/>
      <c r="DF17" s="587"/>
      <c r="DG17" s="587"/>
      <c r="DH17" s="587"/>
      <c r="DI17" s="587"/>
      <c r="DJ17" s="587"/>
      <c r="DK17" s="587"/>
      <c r="DL17" s="587"/>
      <c r="DM17" s="587"/>
      <c r="DN17" s="587"/>
      <c r="DO17" s="587"/>
      <c r="DP17" s="588"/>
      <c r="DQ17" s="595">
        <v>6851751</v>
      </c>
      <c r="DR17" s="587"/>
      <c r="DS17" s="587"/>
      <c r="DT17" s="587"/>
      <c r="DU17" s="587"/>
      <c r="DV17" s="587"/>
      <c r="DW17" s="587"/>
      <c r="DX17" s="587"/>
      <c r="DY17" s="587"/>
      <c r="DZ17" s="587"/>
      <c r="EA17" s="587"/>
      <c r="EB17" s="587"/>
      <c r="EC17" s="596"/>
    </row>
    <row r="18" spans="2:133" ht="11.25" customHeight="1" x14ac:dyDescent="0.15">
      <c r="B18" s="583" t="s">
        <v>206</v>
      </c>
      <c r="C18" s="584"/>
      <c r="D18" s="584"/>
      <c r="E18" s="584"/>
      <c r="F18" s="584"/>
      <c r="G18" s="584"/>
      <c r="H18" s="584"/>
      <c r="I18" s="584"/>
      <c r="J18" s="584"/>
      <c r="K18" s="584"/>
      <c r="L18" s="584"/>
      <c r="M18" s="584"/>
      <c r="N18" s="584"/>
      <c r="O18" s="584"/>
      <c r="P18" s="584"/>
      <c r="Q18" s="585"/>
      <c r="R18" s="586">
        <v>1029592</v>
      </c>
      <c r="S18" s="587"/>
      <c r="T18" s="587"/>
      <c r="U18" s="587"/>
      <c r="V18" s="587"/>
      <c r="W18" s="587"/>
      <c r="X18" s="587"/>
      <c r="Y18" s="588"/>
      <c r="Z18" s="589">
        <v>1.3</v>
      </c>
      <c r="AA18" s="589"/>
      <c r="AB18" s="589"/>
      <c r="AC18" s="589"/>
      <c r="AD18" s="590" t="s">
        <v>65</v>
      </c>
      <c r="AE18" s="590"/>
      <c r="AF18" s="590"/>
      <c r="AG18" s="590"/>
      <c r="AH18" s="590"/>
      <c r="AI18" s="590"/>
      <c r="AJ18" s="590"/>
      <c r="AK18" s="590"/>
      <c r="AL18" s="591" t="s">
        <v>65</v>
      </c>
      <c r="AM18" s="592"/>
      <c r="AN18" s="592"/>
      <c r="AO18" s="593"/>
      <c r="AP18" s="583" t="s">
        <v>207</v>
      </c>
      <c r="AQ18" s="584"/>
      <c r="AR18" s="584"/>
      <c r="AS18" s="584"/>
      <c r="AT18" s="584"/>
      <c r="AU18" s="584"/>
      <c r="AV18" s="584"/>
      <c r="AW18" s="584"/>
      <c r="AX18" s="584"/>
      <c r="AY18" s="584"/>
      <c r="AZ18" s="584"/>
      <c r="BA18" s="584"/>
      <c r="BB18" s="584"/>
      <c r="BC18" s="584"/>
      <c r="BD18" s="584"/>
      <c r="BE18" s="584"/>
      <c r="BF18" s="585"/>
      <c r="BG18" s="586" t="s">
        <v>65</v>
      </c>
      <c r="BH18" s="587"/>
      <c r="BI18" s="587"/>
      <c r="BJ18" s="587"/>
      <c r="BK18" s="587"/>
      <c r="BL18" s="587"/>
      <c r="BM18" s="587"/>
      <c r="BN18" s="588"/>
      <c r="BO18" s="589" t="s">
        <v>65</v>
      </c>
      <c r="BP18" s="589"/>
      <c r="BQ18" s="589"/>
      <c r="BR18" s="589"/>
      <c r="BS18" s="595" t="s">
        <v>65</v>
      </c>
      <c r="BT18" s="587"/>
      <c r="BU18" s="587"/>
      <c r="BV18" s="587"/>
      <c r="BW18" s="587"/>
      <c r="BX18" s="587"/>
      <c r="BY18" s="587"/>
      <c r="BZ18" s="587"/>
      <c r="CA18" s="587"/>
      <c r="CB18" s="596"/>
      <c r="CD18" s="600" t="s">
        <v>208</v>
      </c>
      <c r="CE18" s="601"/>
      <c r="CF18" s="601"/>
      <c r="CG18" s="601"/>
      <c r="CH18" s="601"/>
      <c r="CI18" s="601"/>
      <c r="CJ18" s="601"/>
      <c r="CK18" s="601"/>
      <c r="CL18" s="601"/>
      <c r="CM18" s="601"/>
      <c r="CN18" s="601"/>
      <c r="CO18" s="601"/>
      <c r="CP18" s="601"/>
      <c r="CQ18" s="602"/>
      <c r="CR18" s="586" t="s">
        <v>65</v>
      </c>
      <c r="CS18" s="587"/>
      <c r="CT18" s="587"/>
      <c r="CU18" s="587"/>
      <c r="CV18" s="587"/>
      <c r="CW18" s="587"/>
      <c r="CX18" s="587"/>
      <c r="CY18" s="588"/>
      <c r="CZ18" s="589" t="s">
        <v>65</v>
      </c>
      <c r="DA18" s="589"/>
      <c r="DB18" s="589"/>
      <c r="DC18" s="589"/>
      <c r="DD18" s="595" t="s">
        <v>65</v>
      </c>
      <c r="DE18" s="587"/>
      <c r="DF18" s="587"/>
      <c r="DG18" s="587"/>
      <c r="DH18" s="587"/>
      <c r="DI18" s="587"/>
      <c r="DJ18" s="587"/>
      <c r="DK18" s="587"/>
      <c r="DL18" s="587"/>
      <c r="DM18" s="587"/>
      <c r="DN18" s="587"/>
      <c r="DO18" s="587"/>
      <c r="DP18" s="588"/>
      <c r="DQ18" s="595" t="s">
        <v>65</v>
      </c>
      <c r="DR18" s="587"/>
      <c r="DS18" s="587"/>
      <c r="DT18" s="587"/>
      <c r="DU18" s="587"/>
      <c r="DV18" s="587"/>
      <c r="DW18" s="587"/>
      <c r="DX18" s="587"/>
      <c r="DY18" s="587"/>
      <c r="DZ18" s="587"/>
      <c r="EA18" s="587"/>
      <c r="EB18" s="587"/>
      <c r="EC18" s="596"/>
    </row>
    <row r="19" spans="2:133" ht="11.25" customHeight="1" x14ac:dyDescent="0.15">
      <c r="B19" s="583" t="s">
        <v>209</v>
      </c>
      <c r="C19" s="584"/>
      <c r="D19" s="584"/>
      <c r="E19" s="584"/>
      <c r="F19" s="584"/>
      <c r="G19" s="584"/>
      <c r="H19" s="584"/>
      <c r="I19" s="584"/>
      <c r="J19" s="584"/>
      <c r="K19" s="584"/>
      <c r="L19" s="584"/>
      <c r="M19" s="584"/>
      <c r="N19" s="584"/>
      <c r="O19" s="584"/>
      <c r="P19" s="584"/>
      <c r="Q19" s="585"/>
      <c r="R19" s="586" t="s">
        <v>65</v>
      </c>
      <c r="S19" s="587"/>
      <c r="T19" s="587"/>
      <c r="U19" s="587"/>
      <c r="V19" s="587"/>
      <c r="W19" s="587"/>
      <c r="X19" s="587"/>
      <c r="Y19" s="588"/>
      <c r="Z19" s="589" t="s">
        <v>65</v>
      </c>
      <c r="AA19" s="589"/>
      <c r="AB19" s="589"/>
      <c r="AC19" s="589"/>
      <c r="AD19" s="590" t="s">
        <v>65</v>
      </c>
      <c r="AE19" s="590"/>
      <c r="AF19" s="590"/>
      <c r="AG19" s="590"/>
      <c r="AH19" s="590"/>
      <c r="AI19" s="590"/>
      <c r="AJ19" s="590"/>
      <c r="AK19" s="590"/>
      <c r="AL19" s="591" t="s">
        <v>65</v>
      </c>
      <c r="AM19" s="592"/>
      <c r="AN19" s="592"/>
      <c r="AO19" s="593"/>
      <c r="AP19" s="583" t="s">
        <v>210</v>
      </c>
      <c r="AQ19" s="584"/>
      <c r="AR19" s="584"/>
      <c r="AS19" s="584"/>
      <c r="AT19" s="584"/>
      <c r="AU19" s="584"/>
      <c r="AV19" s="584"/>
      <c r="AW19" s="584"/>
      <c r="AX19" s="584"/>
      <c r="AY19" s="584"/>
      <c r="AZ19" s="584"/>
      <c r="BA19" s="584"/>
      <c r="BB19" s="584"/>
      <c r="BC19" s="584"/>
      <c r="BD19" s="584"/>
      <c r="BE19" s="584"/>
      <c r="BF19" s="585"/>
      <c r="BG19" s="586">
        <v>1480078</v>
      </c>
      <c r="BH19" s="587"/>
      <c r="BI19" s="587"/>
      <c r="BJ19" s="587"/>
      <c r="BK19" s="587"/>
      <c r="BL19" s="587"/>
      <c r="BM19" s="587"/>
      <c r="BN19" s="588"/>
      <c r="BO19" s="589">
        <v>5</v>
      </c>
      <c r="BP19" s="589"/>
      <c r="BQ19" s="589"/>
      <c r="BR19" s="589"/>
      <c r="BS19" s="595" t="s">
        <v>65</v>
      </c>
      <c r="BT19" s="587"/>
      <c r="BU19" s="587"/>
      <c r="BV19" s="587"/>
      <c r="BW19" s="587"/>
      <c r="BX19" s="587"/>
      <c r="BY19" s="587"/>
      <c r="BZ19" s="587"/>
      <c r="CA19" s="587"/>
      <c r="CB19" s="596"/>
      <c r="CD19" s="600" t="s">
        <v>211</v>
      </c>
      <c r="CE19" s="601"/>
      <c r="CF19" s="601"/>
      <c r="CG19" s="601"/>
      <c r="CH19" s="601"/>
      <c r="CI19" s="601"/>
      <c r="CJ19" s="601"/>
      <c r="CK19" s="601"/>
      <c r="CL19" s="601"/>
      <c r="CM19" s="601"/>
      <c r="CN19" s="601"/>
      <c r="CO19" s="601"/>
      <c r="CP19" s="601"/>
      <c r="CQ19" s="602"/>
      <c r="CR19" s="586" t="s">
        <v>65</v>
      </c>
      <c r="CS19" s="587"/>
      <c r="CT19" s="587"/>
      <c r="CU19" s="587"/>
      <c r="CV19" s="587"/>
      <c r="CW19" s="587"/>
      <c r="CX19" s="587"/>
      <c r="CY19" s="588"/>
      <c r="CZ19" s="589" t="s">
        <v>65</v>
      </c>
      <c r="DA19" s="589"/>
      <c r="DB19" s="589"/>
      <c r="DC19" s="589"/>
      <c r="DD19" s="595" t="s">
        <v>65</v>
      </c>
      <c r="DE19" s="587"/>
      <c r="DF19" s="587"/>
      <c r="DG19" s="587"/>
      <c r="DH19" s="587"/>
      <c r="DI19" s="587"/>
      <c r="DJ19" s="587"/>
      <c r="DK19" s="587"/>
      <c r="DL19" s="587"/>
      <c r="DM19" s="587"/>
      <c r="DN19" s="587"/>
      <c r="DO19" s="587"/>
      <c r="DP19" s="588"/>
      <c r="DQ19" s="595" t="s">
        <v>65</v>
      </c>
      <c r="DR19" s="587"/>
      <c r="DS19" s="587"/>
      <c r="DT19" s="587"/>
      <c r="DU19" s="587"/>
      <c r="DV19" s="587"/>
      <c r="DW19" s="587"/>
      <c r="DX19" s="587"/>
      <c r="DY19" s="587"/>
      <c r="DZ19" s="587"/>
      <c r="EA19" s="587"/>
      <c r="EB19" s="587"/>
      <c r="EC19" s="596"/>
    </row>
    <row r="20" spans="2:133" ht="11.25" customHeight="1" x14ac:dyDescent="0.15">
      <c r="B20" s="583" t="s">
        <v>212</v>
      </c>
      <c r="C20" s="584"/>
      <c r="D20" s="584"/>
      <c r="E20" s="584"/>
      <c r="F20" s="584"/>
      <c r="G20" s="584"/>
      <c r="H20" s="584"/>
      <c r="I20" s="584"/>
      <c r="J20" s="584"/>
      <c r="K20" s="584"/>
      <c r="L20" s="584"/>
      <c r="M20" s="584"/>
      <c r="N20" s="584"/>
      <c r="O20" s="584"/>
      <c r="P20" s="584"/>
      <c r="Q20" s="585"/>
      <c r="R20" s="586">
        <v>42199101</v>
      </c>
      <c r="S20" s="587"/>
      <c r="T20" s="587"/>
      <c r="U20" s="587"/>
      <c r="V20" s="587"/>
      <c r="W20" s="587"/>
      <c r="X20" s="587"/>
      <c r="Y20" s="588"/>
      <c r="Z20" s="589">
        <v>55.2</v>
      </c>
      <c r="AA20" s="589"/>
      <c r="AB20" s="589"/>
      <c r="AC20" s="589"/>
      <c r="AD20" s="590">
        <v>39692881</v>
      </c>
      <c r="AE20" s="590"/>
      <c r="AF20" s="590"/>
      <c r="AG20" s="590"/>
      <c r="AH20" s="590"/>
      <c r="AI20" s="590"/>
      <c r="AJ20" s="590"/>
      <c r="AK20" s="590"/>
      <c r="AL20" s="591">
        <v>99.6</v>
      </c>
      <c r="AM20" s="592"/>
      <c r="AN20" s="592"/>
      <c r="AO20" s="593"/>
      <c r="AP20" s="583" t="s">
        <v>213</v>
      </c>
      <c r="AQ20" s="584"/>
      <c r="AR20" s="584"/>
      <c r="AS20" s="584"/>
      <c r="AT20" s="584"/>
      <c r="AU20" s="584"/>
      <c r="AV20" s="584"/>
      <c r="AW20" s="584"/>
      <c r="AX20" s="584"/>
      <c r="AY20" s="584"/>
      <c r="AZ20" s="584"/>
      <c r="BA20" s="584"/>
      <c r="BB20" s="584"/>
      <c r="BC20" s="584"/>
      <c r="BD20" s="584"/>
      <c r="BE20" s="584"/>
      <c r="BF20" s="585"/>
      <c r="BG20" s="586">
        <v>1480078</v>
      </c>
      <c r="BH20" s="587"/>
      <c r="BI20" s="587"/>
      <c r="BJ20" s="587"/>
      <c r="BK20" s="587"/>
      <c r="BL20" s="587"/>
      <c r="BM20" s="587"/>
      <c r="BN20" s="588"/>
      <c r="BO20" s="589">
        <v>5</v>
      </c>
      <c r="BP20" s="589"/>
      <c r="BQ20" s="589"/>
      <c r="BR20" s="589"/>
      <c r="BS20" s="595" t="s">
        <v>65</v>
      </c>
      <c r="BT20" s="587"/>
      <c r="BU20" s="587"/>
      <c r="BV20" s="587"/>
      <c r="BW20" s="587"/>
      <c r="BX20" s="587"/>
      <c r="BY20" s="587"/>
      <c r="BZ20" s="587"/>
      <c r="CA20" s="587"/>
      <c r="CB20" s="596"/>
      <c r="CD20" s="600" t="s">
        <v>214</v>
      </c>
      <c r="CE20" s="601"/>
      <c r="CF20" s="601"/>
      <c r="CG20" s="601"/>
      <c r="CH20" s="601"/>
      <c r="CI20" s="601"/>
      <c r="CJ20" s="601"/>
      <c r="CK20" s="601"/>
      <c r="CL20" s="601"/>
      <c r="CM20" s="601"/>
      <c r="CN20" s="601"/>
      <c r="CO20" s="601"/>
      <c r="CP20" s="601"/>
      <c r="CQ20" s="602"/>
      <c r="CR20" s="586">
        <v>74097369</v>
      </c>
      <c r="CS20" s="587"/>
      <c r="CT20" s="587"/>
      <c r="CU20" s="587"/>
      <c r="CV20" s="587"/>
      <c r="CW20" s="587"/>
      <c r="CX20" s="587"/>
      <c r="CY20" s="588"/>
      <c r="CZ20" s="589">
        <v>100</v>
      </c>
      <c r="DA20" s="589"/>
      <c r="DB20" s="589"/>
      <c r="DC20" s="589"/>
      <c r="DD20" s="595">
        <v>9385611</v>
      </c>
      <c r="DE20" s="587"/>
      <c r="DF20" s="587"/>
      <c r="DG20" s="587"/>
      <c r="DH20" s="587"/>
      <c r="DI20" s="587"/>
      <c r="DJ20" s="587"/>
      <c r="DK20" s="587"/>
      <c r="DL20" s="587"/>
      <c r="DM20" s="587"/>
      <c r="DN20" s="587"/>
      <c r="DO20" s="587"/>
      <c r="DP20" s="588"/>
      <c r="DQ20" s="595">
        <v>47796734</v>
      </c>
      <c r="DR20" s="587"/>
      <c r="DS20" s="587"/>
      <c r="DT20" s="587"/>
      <c r="DU20" s="587"/>
      <c r="DV20" s="587"/>
      <c r="DW20" s="587"/>
      <c r="DX20" s="587"/>
      <c r="DY20" s="587"/>
      <c r="DZ20" s="587"/>
      <c r="EA20" s="587"/>
      <c r="EB20" s="587"/>
      <c r="EC20" s="596"/>
    </row>
    <row r="21" spans="2:133" ht="11.25" customHeight="1" x14ac:dyDescent="0.15">
      <c r="B21" s="583" t="s">
        <v>215</v>
      </c>
      <c r="C21" s="584"/>
      <c r="D21" s="584"/>
      <c r="E21" s="584"/>
      <c r="F21" s="584"/>
      <c r="G21" s="584"/>
      <c r="H21" s="584"/>
      <c r="I21" s="584"/>
      <c r="J21" s="584"/>
      <c r="K21" s="584"/>
      <c r="L21" s="584"/>
      <c r="M21" s="584"/>
      <c r="N21" s="584"/>
      <c r="O21" s="584"/>
      <c r="P21" s="584"/>
      <c r="Q21" s="585"/>
      <c r="R21" s="586">
        <v>47407</v>
      </c>
      <c r="S21" s="587"/>
      <c r="T21" s="587"/>
      <c r="U21" s="587"/>
      <c r="V21" s="587"/>
      <c r="W21" s="587"/>
      <c r="X21" s="587"/>
      <c r="Y21" s="588"/>
      <c r="Z21" s="589">
        <v>0.1</v>
      </c>
      <c r="AA21" s="589"/>
      <c r="AB21" s="589"/>
      <c r="AC21" s="589"/>
      <c r="AD21" s="590">
        <v>47407</v>
      </c>
      <c r="AE21" s="590"/>
      <c r="AF21" s="590"/>
      <c r="AG21" s="590"/>
      <c r="AH21" s="590"/>
      <c r="AI21" s="590"/>
      <c r="AJ21" s="590"/>
      <c r="AK21" s="590"/>
      <c r="AL21" s="591">
        <v>0.1</v>
      </c>
      <c r="AM21" s="592"/>
      <c r="AN21" s="592"/>
      <c r="AO21" s="593"/>
      <c r="AP21" s="603" t="s">
        <v>216</v>
      </c>
      <c r="AQ21" s="604"/>
      <c r="AR21" s="604"/>
      <c r="AS21" s="604"/>
      <c r="AT21" s="604"/>
      <c r="AU21" s="604"/>
      <c r="AV21" s="604"/>
      <c r="AW21" s="604"/>
      <c r="AX21" s="604"/>
      <c r="AY21" s="604"/>
      <c r="AZ21" s="604"/>
      <c r="BA21" s="604"/>
      <c r="BB21" s="604"/>
      <c r="BC21" s="604"/>
      <c r="BD21" s="604"/>
      <c r="BE21" s="604"/>
      <c r="BF21" s="605"/>
      <c r="BG21" s="586">
        <v>3450</v>
      </c>
      <c r="BH21" s="587"/>
      <c r="BI21" s="587"/>
      <c r="BJ21" s="587"/>
      <c r="BK21" s="587"/>
      <c r="BL21" s="587"/>
      <c r="BM21" s="587"/>
      <c r="BN21" s="588"/>
      <c r="BO21" s="589">
        <v>0</v>
      </c>
      <c r="BP21" s="589"/>
      <c r="BQ21" s="589"/>
      <c r="BR21" s="589"/>
      <c r="BS21" s="595" t="s">
        <v>65</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217</v>
      </c>
      <c r="C22" s="584"/>
      <c r="D22" s="584"/>
      <c r="E22" s="584"/>
      <c r="F22" s="584"/>
      <c r="G22" s="584"/>
      <c r="H22" s="584"/>
      <c r="I22" s="584"/>
      <c r="J22" s="584"/>
      <c r="K22" s="584"/>
      <c r="L22" s="584"/>
      <c r="M22" s="584"/>
      <c r="N22" s="584"/>
      <c r="O22" s="584"/>
      <c r="P22" s="584"/>
      <c r="Q22" s="585"/>
      <c r="R22" s="586">
        <v>1241576</v>
      </c>
      <c r="S22" s="587"/>
      <c r="T22" s="587"/>
      <c r="U22" s="587"/>
      <c r="V22" s="587"/>
      <c r="W22" s="587"/>
      <c r="X22" s="587"/>
      <c r="Y22" s="588"/>
      <c r="Z22" s="589">
        <v>1.6</v>
      </c>
      <c r="AA22" s="589"/>
      <c r="AB22" s="589"/>
      <c r="AC22" s="589"/>
      <c r="AD22" s="590" t="s">
        <v>65</v>
      </c>
      <c r="AE22" s="590"/>
      <c r="AF22" s="590"/>
      <c r="AG22" s="590"/>
      <c r="AH22" s="590"/>
      <c r="AI22" s="590"/>
      <c r="AJ22" s="590"/>
      <c r="AK22" s="590"/>
      <c r="AL22" s="591" t="s">
        <v>65</v>
      </c>
      <c r="AM22" s="592"/>
      <c r="AN22" s="592"/>
      <c r="AO22" s="593"/>
      <c r="AP22" s="603" t="s">
        <v>218</v>
      </c>
      <c r="AQ22" s="604"/>
      <c r="AR22" s="604"/>
      <c r="AS22" s="604"/>
      <c r="AT22" s="604"/>
      <c r="AU22" s="604"/>
      <c r="AV22" s="604"/>
      <c r="AW22" s="604"/>
      <c r="AX22" s="604"/>
      <c r="AY22" s="604"/>
      <c r="AZ22" s="604"/>
      <c r="BA22" s="604"/>
      <c r="BB22" s="604"/>
      <c r="BC22" s="604"/>
      <c r="BD22" s="604"/>
      <c r="BE22" s="604"/>
      <c r="BF22" s="605"/>
      <c r="BG22" s="586" t="s">
        <v>65</v>
      </c>
      <c r="BH22" s="587"/>
      <c r="BI22" s="587"/>
      <c r="BJ22" s="587"/>
      <c r="BK22" s="587"/>
      <c r="BL22" s="587"/>
      <c r="BM22" s="587"/>
      <c r="BN22" s="588"/>
      <c r="BO22" s="589" t="s">
        <v>65</v>
      </c>
      <c r="BP22" s="589"/>
      <c r="BQ22" s="589"/>
      <c r="BR22" s="589"/>
      <c r="BS22" s="595" t="s">
        <v>65</v>
      </c>
      <c r="BT22" s="587"/>
      <c r="BU22" s="587"/>
      <c r="BV22" s="587"/>
      <c r="BW22" s="587"/>
      <c r="BX22" s="587"/>
      <c r="BY22" s="587"/>
      <c r="BZ22" s="587"/>
      <c r="CA22" s="587"/>
      <c r="CB22" s="596"/>
      <c r="CD22" s="568" t="s">
        <v>219</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220</v>
      </c>
      <c r="C23" s="584"/>
      <c r="D23" s="584"/>
      <c r="E23" s="584"/>
      <c r="F23" s="584"/>
      <c r="G23" s="584"/>
      <c r="H23" s="584"/>
      <c r="I23" s="584"/>
      <c r="J23" s="584"/>
      <c r="K23" s="584"/>
      <c r="L23" s="584"/>
      <c r="M23" s="584"/>
      <c r="N23" s="584"/>
      <c r="O23" s="584"/>
      <c r="P23" s="584"/>
      <c r="Q23" s="585"/>
      <c r="R23" s="586">
        <v>823110</v>
      </c>
      <c r="S23" s="587"/>
      <c r="T23" s="587"/>
      <c r="U23" s="587"/>
      <c r="V23" s="587"/>
      <c r="W23" s="587"/>
      <c r="X23" s="587"/>
      <c r="Y23" s="588"/>
      <c r="Z23" s="589">
        <v>1.1000000000000001</v>
      </c>
      <c r="AA23" s="589"/>
      <c r="AB23" s="589"/>
      <c r="AC23" s="589"/>
      <c r="AD23" s="590">
        <v>49647</v>
      </c>
      <c r="AE23" s="590"/>
      <c r="AF23" s="590"/>
      <c r="AG23" s="590"/>
      <c r="AH23" s="590"/>
      <c r="AI23" s="590"/>
      <c r="AJ23" s="590"/>
      <c r="AK23" s="590"/>
      <c r="AL23" s="591">
        <v>0.1</v>
      </c>
      <c r="AM23" s="592"/>
      <c r="AN23" s="592"/>
      <c r="AO23" s="593"/>
      <c r="AP23" s="603" t="s">
        <v>221</v>
      </c>
      <c r="AQ23" s="604"/>
      <c r="AR23" s="604"/>
      <c r="AS23" s="604"/>
      <c r="AT23" s="604"/>
      <c r="AU23" s="604"/>
      <c r="AV23" s="604"/>
      <c r="AW23" s="604"/>
      <c r="AX23" s="604"/>
      <c r="AY23" s="604"/>
      <c r="AZ23" s="604"/>
      <c r="BA23" s="604"/>
      <c r="BB23" s="604"/>
      <c r="BC23" s="604"/>
      <c r="BD23" s="604"/>
      <c r="BE23" s="604"/>
      <c r="BF23" s="605"/>
      <c r="BG23" s="586">
        <v>1476628</v>
      </c>
      <c r="BH23" s="587"/>
      <c r="BI23" s="587"/>
      <c r="BJ23" s="587"/>
      <c r="BK23" s="587"/>
      <c r="BL23" s="587"/>
      <c r="BM23" s="587"/>
      <c r="BN23" s="588"/>
      <c r="BO23" s="589">
        <v>5</v>
      </c>
      <c r="BP23" s="589"/>
      <c r="BQ23" s="589"/>
      <c r="BR23" s="589"/>
      <c r="BS23" s="595" t="s">
        <v>65</v>
      </c>
      <c r="BT23" s="587"/>
      <c r="BU23" s="587"/>
      <c r="BV23" s="587"/>
      <c r="BW23" s="587"/>
      <c r="BX23" s="587"/>
      <c r="BY23" s="587"/>
      <c r="BZ23" s="587"/>
      <c r="CA23" s="587"/>
      <c r="CB23" s="596"/>
      <c r="CD23" s="568" t="s">
        <v>161</v>
      </c>
      <c r="CE23" s="569"/>
      <c r="CF23" s="569"/>
      <c r="CG23" s="569"/>
      <c r="CH23" s="569"/>
      <c r="CI23" s="569"/>
      <c r="CJ23" s="569"/>
      <c r="CK23" s="569"/>
      <c r="CL23" s="569"/>
      <c r="CM23" s="569"/>
      <c r="CN23" s="569"/>
      <c r="CO23" s="569"/>
      <c r="CP23" s="569"/>
      <c r="CQ23" s="570"/>
      <c r="CR23" s="568" t="s">
        <v>222</v>
      </c>
      <c r="CS23" s="569"/>
      <c r="CT23" s="569"/>
      <c r="CU23" s="569"/>
      <c r="CV23" s="569"/>
      <c r="CW23" s="569"/>
      <c r="CX23" s="569"/>
      <c r="CY23" s="570"/>
      <c r="CZ23" s="568" t="s">
        <v>223</v>
      </c>
      <c r="DA23" s="569"/>
      <c r="DB23" s="569"/>
      <c r="DC23" s="570"/>
      <c r="DD23" s="568" t="s">
        <v>224</v>
      </c>
      <c r="DE23" s="569"/>
      <c r="DF23" s="569"/>
      <c r="DG23" s="569"/>
      <c r="DH23" s="569"/>
      <c r="DI23" s="569"/>
      <c r="DJ23" s="569"/>
      <c r="DK23" s="570"/>
      <c r="DL23" s="609" t="s">
        <v>225</v>
      </c>
      <c r="DM23" s="610"/>
      <c r="DN23" s="610"/>
      <c r="DO23" s="610"/>
      <c r="DP23" s="610"/>
      <c r="DQ23" s="610"/>
      <c r="DR23" s="610"/>
      <c r="DS23" s="610"/>
      <c r="DT23" s="610"/>
      <c r="DU23" s="610"/>
      <c r="DV23" s="611"/>
      <c r="DW23" s="568" t="s">
        <v>226</v>
      </c>
      <c r="DX23" s="569"/>
      <c r="DY23" s="569"/>
      <c r="DZ23" s="569"/>
      <c r="EA23" s="569"/>
      <c r="EB23" s="569"/>
      <c r="EC23" s="570"/>
    </row>
    <row r="24" spans="2:133" ht="11.25" customHeight="1" x14ac:dyDescent="0.15">
      <c r="B24" s="583" t="s">
        <v>227</v>
      </c>
      <c r="C24" s="584"/>
      <c r="D24" s="584"/>
      <c r="E24" s="584"/>
      <c r="F24" s="584"/>
      <c r="G24" s="584"/>
      <c r="H24" s="584"/>
      <c r="I24" s="584"/>
      <c r="J24" s="584"/>
      <c r="K24" s="584"/>
      <c r="L24" s="584"/>
      <c r="M24" s="584"/>
      <c r="N24" s="584"/>
      <c r="O24" s="584"/>
      <c r="P24" s="584"/>
      <c r="Q24" s="585"/>
      <c r="R24" s="586">
        <v>437032</v>
      </c>
      <c r="S24" s="587"/>
      <c r="T24" s="587"/>
      <c r="U24" s="587"/>
      <c r="V24" s="587"/>
      <c r="W24" s="587"/>
      <c r="X24" s="587"/>
      <c r="Y24" s="588"/>
      <c r="Z24" s="589">
        <v>0.6</v>
      </c>
      <c r="AA24" s="589"/>
      <c r="AB24" s="589"/>
      <c r="AC24" s="589"/>
      <c r="AD24" s="590" t="s">
        <v>65</v>
      </c>
      <c r="AE24" s="590"/>
      <c r="AF24" s="590"/>
      <c r="AG24" s="590"/>
      <c r="AH24" s="590"/>
      <c r="AI24" s="590"/>
      <c r="AJ24" s="590"/>
      <c r="AK24" s="590"/>
      <c r="AL24" s="591" t="s">
        <v>65</v>
      </c>
      <c r="AM24" s="592"/>
      <c r="AN24" s="592"/>
      <c r="AO24" s="593"/>
      <c r="AP24" s="603" t="s">
        <v>228</v>
      </c>
      <c r="AQ24" s="604"/>
      <c r="AR24" s="604"/>
      <c r="AS24" s="604"/>
      <c r="AT24" s="604"/>
      <c r="AU24" s="604"/>
      <c r="AV24" s="604"/>
      <c r="AW24" s="604"/>
      <c r="AX24" s="604"/>
      <c r="AY24" s="604"/>
      <c r="AZ24" s="604"/>
      <c r="BA24" s="604"/>
      <c r="BB24" s="604"/>
      <c r="BC24" s="604"/>
      <c r="BD24" s="604"/>
      <c r="BE24" s="604"/>
      <c r="BF24" s="605"/>
      <c r="BG24" s="586" t="s">
        <v>65</v>
      </c>
      <c r="BH24" s="587"/>
      <c r="BI24" s="587"/>
      <c r="BJ24" s="587"/>
      <c r="BK24" s="587"/>
      <c r="BL24" s="587"/>
      <c r="BM24" s="587"/>
      <c r="BN24" s="588"/>
      <c r="BO24" s="589" t="s">
        <v>65</v>
      </c>
      <c r="BP24" s="589"/>
      <c r="BQ24" s="589"/>
      <c r="BR24" s="589"/>
      <c r="BS24" s="595" t="s">
        <v>65</v>
      </c>
      <c r="BT24" s="587"/>
      <c r="BU24" s="587"/>
      <c r="BV24" s="587"/>
      <c r="BW24" s="587"/>
      <c r="BX24" s="587"/>
      <c r="BY24" s="587"/>
      <c r="BZ24" s="587"/>
      <c r="CA24" s="587"/>
      <c r="CB24" s="596"/>
      <c r="CD24" s="597" t="s">
        <v>229</v>
      </c>
      <c r="CE24" s="598"/>
      <c r="CF24" s="598"/>
      <c r="CG24" s="598"/>
      <c r="CH24" s="598"/>
      <c r="CI24" s="598"/>
      <c r="CJ24" s="598"/>
      <c r="CK24" s="598"/>
      <c r="CL24" s="598"/>
      <c r="CM24" s="598"/>
      <c r="CN24" s="598"/>
      <c r="CO24" s="598"/>
      <c r="CP24" s="598"/>
      <c r="CQ24" s="599"/>
      <c r="CR24" s="575">
        <v>38928195</v>
      </c>
      <c r="CS24" s="576"/>
      <c r="CT24" s="576"/>
      <c r="CU24" s="576"/>
      <c r="CV24" s="576"/>
      <c r="CW24" s="576"/>
      <c r="CX24" s="576"/>
      <c r="CY24" s="577"/>
      <c r="CZ24" s="613">
        <v>52.5</v>
      </c>
      <c r="DA24" s="614"/>
      <c r="DB24" s="614"/>
      <c r="DC24" s="615"/>
      <c r="DD24" s="612">
        <v>24842509</v>
      </c>
      <c r="DE24" s="576"/>
      <c r="DF24" s="576"/>
      <c r="DG24" s="576"/>
      <c r="DH24" s="576"/>
      <c r="DI24" s="576"/>
      <c r="DJ24" s="576"/>
      <c r="DK24" s="577"/>
      <c r="DL24" s="612">
        <v>24675994</v>
      </c>
      <c r="DM24" s="576"/>
      <c r="DN24" s="576"/>
      <c r="DO24" s="576"/>
      <c r="DP24" s="576"/>
      <c r="DQ24" s="576"/>
      <c r="DR24" s="576"/>
      <c r="DS24" s="576"/>
      <c r="DT24" s="576"/>
      <c r="DU24" s="576"/>
      <c r="DV24" s="577"/>
      <c r="DW24" s="580">
        <v>57.8</v>
      </c>
      <c r="DX24" s="581"/>
      <c r="DY24" s="581"/>
      <c r="DZ24" s="581"/>
      <c r="EA24" s="581"/>
      <c r="EB24" s="581"/>
      <c r="EC24" s="582"/>
    </row>
    <row r="25" spans="2:133" ht="11.25" customHeight="1" x14ac:dyDescent="0.15">
      <c r="B25" s="583" t="s">
        <v>230</v>
      </c>
      <c r="C25" s="584"/>
      <c r="D25" s="584"/>
      <c r="E25" s="584"/>
      <c r="F25" s="584"/>
      <c r="G25" s="584"/>
      <c r="H25" s="584"/>
      <c r="I25" s="584"/>
      <c r="J25" s="584"/>
      <c r="K25" s="584"/>
      <c r="L25" s="584"/>
      <c r="M25" s="584"/>
      <c r="N25" s="584"/>
      <c r="O25" s="584"/>
      <c r="P25" s="584"/>
      <c r="Q25" s="585"/>
      <c r="R25" s="586">
        <v>11099584</v>
      </c>
      <c r="S25" s="587"/>
      <c r="T25" s="587"/>
      <c r="U25" s="587"/>
      <c r="V25" s="587"/>
      <c r="W25" s="587"/>
      <c r="X25" s="587"/>
      <c r="Y25" s="588"/>
      <c r="Z25" s="589">
        <v>14.5</v>
      </c>
      <c r="AA25" s="589"/>
      <c r="AB25" s="589"/>
      <c r="AC25" s="589"/>
      <c r="AD25" s="590" t="s">
        <v>65</v>
      </c>
      <c r="AE25" s="590"/>
      <c r="AF25" s="590"/>
      <c r="AG25" s="590"/>
      <c r="AH25" s="590"/>
      <c r="AI25" s="590"/>
      <c r="AJ25" s="590"/>
      <c r="AK25" s="590"/>
      <c r="AL25" s="591" t="s">
        <v>65</v>
      </c>
      <c r="AM25" s="592"/>
      <c r="AN25" s="592"/>
      <c r="AO25" s="593"/>
      <c r="AP25" s="603" t="s">
        <v>231</v>
      </c>
      <c r="AQ25" s="604"/>
      <c r="AR25" s="604"/>
      <c r="AS25" s="604"/>
      <c r="AT25" s="604"/>
      <c r="AU25" s="604"/>
      <c r="AV25" s="604"/>
      <c r="AW25" s="604"/>
      <c r="AX25" s="604"/>
      <c r="AY25" s="604"/>
      <c r="AZ25" s="604"/>
      <c r="BA25" s="604"/>
      <c r="BB25" s="604"/>
      <c r="BC25" s="604"/>
      <c r="BD25" s="604"/>
      <c r="BE25" s="604"/>
      <c r="BF25" s="605"/>
      <c r="BG25" s="586" t="s">
        <v>65</v>
      </c>
      <c r="BH25" s="587"/>
      <c r="BI25" s="587"/>
      <c r="BJ25" s="587"/>
      <c r="BK25" s="587"/>
      <c r="BL25" s="587"/>
      <c r="BM25" s="587"/>
      <c r="BN25" s="588"/>
      <c r="BO25" s="589" t="s">
        <v>65</v>
      </c>
      <c r="BP25" s="589"/>
      <c r="BQ25" s="589"/>
      <c r="BR25" s="589"/>
      <c r="BS25" s="595" t="s">
        <v>65</v>
      </c>
      <c r="BT25" s="587"/>
      <c r="BU25" s="587"/>
      <c r="BV25" s="587"/>
      <c r="BW25" s="587"/>
      <c r="BX25" s="587"/>
      <c r="BY25" s="587"/>
      <c r="BZ25" s="587"/>
      <c r="CA25" s="587"/>
      <c r="CB25" s="596"/>
      <c r="CD25" s="600" t="s">
        <v>232</v>
      </c>
      <c r="CE25" s="601"/>
      <c r="CF25" s="601"/>
      <c r="CG25" s="601"/>
      <c r="CH25" s="601"/>
      <c r="CI25" s="601"/>
      <c r="CJ25" s="601"/>
      <c r="CK25" s="601"/>
      <c r="CL25" s="601"/>
      <c r="CM25" s="601"/>
      <c r="CN25" s="601"/>
      <c r="CO25" s="601"/>
      <c r="CP25" s="601"/>
      <c r="CQ25" s="602"/>
      <c r="CR25" s="586">
        <v>12587815</v>
      </c>
      <c r="CS25" s="616"/>
      <c r="CT25" s="616"/>
      <c r="CU25" s="616"/>
      <c r="CV25" s="616"/>
      <c r="CW25" s="616"/>
      <c r="CX25" s="616"/>
      <c r="CY25" s="617"/>
      <c r="CZ25" s="624">
        <v>17</v>
      </c>
      <c r="DA25" s="625"/>
      <c r="DB25" s="625"/>
      <c r="DC25" s="626"/>
      <c r="DD25" s="595">
        <v>11479745</v>
      </c>
      <c r="DE25" s="616"/>
      <c r="DF25" s="616"/>
      <c r="DG25" s="616"/>
      <c r="DH25" s="616"/>
      <c r="DI25" s="616"/>
      <c r="DJ25" s="616"/>
      <c r="DK25" s="617"/>
      <c r="DL25" s="595">
        <v>11317071</v>
      </c>
      <c r="DM25" s="616"/>
      <c r="DN25" s="616"/>
      <c r="DO25" s="616"/>
      <c r="DP25" s="616"/>
      <c r="DQ25" s="616"/>
      <c r="DR25" s="616"/>
      <c r="DS25" s="616"/>
      <c r="DT25" s="616"/>
      <c r="DU25" s="616"/>
      <c r="DV25" s="617"/>
      <c r="DW25" s="591">
        <v>26.5</v>
      </c>
      <c r="DX25" s="618"/>
      <c r="DY25" s="618"/>
      <c r="DZ25" s="618"/>
      <c r="EA25" s="618"/>
      <c r="EB25" s="618"/>
      <c r="EC25" s="619"/>
    </row>
    <row r="26" spans="2:133" ht="11.25" customHeight="1" x14ac:dyDescent="0.15">
      <c r="B26" s="620" t="s">
        <v>233</v>
      </c>
      <c r="C26" s="621"/>
      <c r="D26" s="621"/>
      <c r="E26" s="621"/>
      <c r="F26" s="621"/>
      <c r="G26" s="621"/>
      <c r="H26" s="621"/>
      <c r="I26" s="621"/>
      <c r="J26" s="621"/>
      <c r="K26" s="621"/>
      <c r="L26" s="621"/>
      <c r="M26" s="621"/>
      <c r="N26" s="621"/>
      <c r="O26" s="621"/>
      <c r="P26" s="621"/>
      <c r="Q26" s="622"/>
      <c r="R26" s="586" t="s">
        <v>65</v>
      </c>
      <c r="S26" s="587"/>
      <c r="T26" s="587"/>
      <c r="U26" s="587"/>
      <c r="V26" s="587"/>
      <c r="W26" s="587"/>
      <c r="X26" s="587"/>
      <c r="Y26" s="588"/>
      <c r="Z26" s="589" t="s">
        <v>65</v>
      </c>
      <c r="AA26" s="589"/>
      <c r="AB26" s="589"/>
      <c r="AC26" s="589"/>
      <c r="AD26" s="590" t="s">
        <v>65</v>
      </c>
      <c r="AE26" s="590"/>
      <c r="AF26" s="590"/>
      <c r="AG26" s="590"/>
      <c r="AH26" s="590"/>
      <c r="AI26" s="590"/>
      <c r="AJ26" s="590"/>
      <c r="AK26" s="590"/>
      <c r="AL26" s="591" t="s">
        <v>65</v>
      </c>
      <c r="AM26" s="592"/>
      <c r="AN26" s="592"/>
      <c r="AO26" s="593"/>
      <c r="AP26" s="603" t="s">
        <v>234</v>
      </c>
      <c r="AQ26" s="623"/>
      <c r="AR26" s="623"/>
      <c r="AS26" s="623"/>
      <c r="AT26" s="623"/>
      <c r="AU26" s="623"/>
      <c r="AV26" s="623"/>
      <c r="AW26" s="623"/>
      <c r="AX26" s="623"/>
      <c r="AY26" s="623"/>
      <c r="AZ26" s="623"/>
      <c r="BA26" s="623"/>
      <c r="BB26" s="623"/>
      <c r="BC26" s="623"/>
      <c r="BD26" s="623"/>
      <c r="BE26" s="623"/>
      <c r="BF26" s="605"/>
      <c r="BG26" s="586" t="s">
        <v>65</v>
      </c>
      <c r="BH26" s="587"/>
      <c r="BI26" s="587"/>
      <c r="BJ26" s="587"/>
      <c r="BK26" s="587"/>
      <c r="BL26" s="587"/>
      <c r="BM26" s="587"/>
      <c r="BN26" s="588"/>
      <c r="BO26" s="589" t="s">
        <v>65</v>
      </c>
      <c r="BP26" s="589"/>
      <c r="BQ26" s="589"/>
      <c r="BR26" s="589"/>
      <c r="BS26" s="595" t="s">
        <v>65</v>
      </c>
      <c r="BT26" s="587"/>
      <c r="BU26" s="587"/>
      <c r="BV26" s="587"/>
      <c r="BW26" s="587"/>
      <c r="BX26" s="587"/>
      <c r="BY26" s="587"/>
      <c r="BZ26" s="587"/>
      <c r="CA26" s="587"/>
      <c r="CB26" s="596"/>
      <c r="CD26" s="600" t="s">
        <v>235</v>
      </c>
      <c r="CE26" s="601"/>
      <c r="CF26" s="601"/>
      <c r="CG26" s="601"/>
      <c r="CH26" s="601"/>
      <c r="CI26" s="601"/>
      <c r="CJ26" s="601"/>
      <c r="CK26" s="601"/>
      <c r="CL26" s="601"/>
      <c r="CM26" s="601"/>
      <c r="CN26" s="601"/>
      <c r="CO26" s="601"/>
      <c r="CP26" s="601"/>
      <c r="CQ26" s="602"/>
      <c r="CR26" s="586">
        <v>8442745</v>
      </c>
      <c r="CS26" s="587"/>
      <c r="CT26" s="587"/>
      <c r="CU26" s="587"/>
      <c r="CV26" s="587"/>
      <c r="CW26" s="587"/>
      <c r="CX26" s="587"/>
      <c r="CY26" s="588"/>
      <c r="CZ26" s="624">
        <v>11.4</v>
      </c>
      <c r="DA26" s="625"/>
      <c r="DB26" s="625"/>
      <c r="DC26" s="626"/>
      <c r="DD26" s="595">
        <v>7485331</v>
      </c>
      <c r="DE26" s="587"/>
      <c r="DF26" s="587"/>
      <c r="DG26" s="587"/>
      <c r="DH26" s="587"/>
      <c r="DI26" s="587"/>
      <c r="DJ26" s="587"/>
      <c r="DK26" s="588"/>
      <c r="DL26" s="595" t="s">
        <v>236</v>
      </c>
      <c r="DM26" s="587"/>
      <c r="DN26" s="587"/>
      <c r="DO26" s="587"/>
      <c r="DP26" s="587"/>
      <c r="DQ26" s="587"/>
      <c r="DR26" s="587"/>
      <c r="DS26" s="587"/>
      <c r="DT26" s="587"/>
      <c r="DU26" s="587"/>
      <c r="DV26" s="588"/>
      <c r="DW26" s="591" t="s">
        <v>236</v>
      </c>
      <c r="DX26" s="618"/>
      <c r="DY26" s="618"/>
      <c r="DZ26" s="618"/>
      <c r="EA26" s="618"/>
      <c r="EB26" s="618"/>
      <c r="EC26" s="619"/>
    </row>
    <row r="27" spans="2:133" ht="11.25" customHeight="1" x14ac:dyDescent="0.15">
      <c r="B27" s="583" t="s">
        <v>237</v>
      </c>
      <c r="C27" s="584"/>
      <c r="D27" s="584"/>
      <c r="E27" s="584"/>
      <c r="F27" s="584"/>
      <c r="G27" s="584"/>
      <c r="H27" s="584"/>
      <c r="I27" s="584"/>
      <c r="J27" s="584"/>
      <c r="K27" s="584"/>
      <c r="L27" s="584"/>
      <c r="M27" s="584"/>
      <c r="N27" s="584"/>
      <c r="O27" s="584"/>
      <c r="P27" s="584"/>
      <c r="Q27" s="585"/>
      <c r="R27" s="586">
        <v>5635476</v>
      </c>
      <c r="S27" s="587"/>
      <c r="T27" s="587"/>
      <c r="U27" s="587"/>
      <c r="V27" s="587"/>
      <c r="W27" s="587"/>
      <c r="X27" s="587"/>
      <c r="Y27" s="588"/>
      <c r="Z27" s="589">
        <v>7.4</v>
      </c>
      <c r="AA27" s="589"/>
      <c r="AB27" s="589"/>
      <c r="AC27" s="589"/>
      <c r="AD27" s="590" t="s">
        <v>65</v>
      </c>
      <c r="AE27" s="590"/>
      <c r="AF27" s="590"/>
      <c r="AG27" s="590"/>
      <c r="AH27" s="590"/>
      <c r="AI27" s="590"/>
      <c r="AJ27" s="590"/>
      <c r="AK27" s="590"/>
      <c r="AL27" s="591" t="s">
        <v>65</v>
      </c>
      <c r="AM27" s="592"/>
      <c r="AN27" s="592"/>
      <c r="AO27" s="593"/>
      <c r="AP27" s="583" t="s">
        <v>238</v>
      </c>
      <c r="AQ27" s="584"/>
      <c r="AR27" s="584"/>
      <c r="AS27" s="584"/>
      <c r="AT27" s="584"/>
      <c r="AU27" s="584"/>
      <c r="AV27" s="584"/>
      <c r="AW27" s="584"/>
      <c r="AX27" s="584"/>
      <c r="AY27" s="584"/>
      <c r="AZ27" s="584"/>
      <c r="BA27" s="584"/>
      <c r="BB27" s="584"/>
      <c r="BC27" s="584"/>
      <c r="BD27" s="584"/>
      <c r="BE27" s="584"/>
      <c r="BF27" s="585"/>
      <c r="BG27" s="586">
        <v>29827734</v>
      </c>
      <c r="BH27" s="587"/>
      <c r="BI27" s="587"/>
      <c r="BJ27" s="587"/>
      <c r="BK27" s="587"/>
      <c r="BL27" s="587"/>
      <c r="BM27" s="587"/>
      <c r="BN27" s="588"/>
      <c r="BO27" s="589">
        <v>100</v>
      </c>
      <c r="BP27" s="589"/>
      <c r="BQ27" s="589"/>
      <c r="BR27" s="589"/>
      <c r="BS27" s="595">
        <v>499389</v>
      </c>
      <c r="BT27" s="587"/>
      <c r="BU27" s="587"/>
      <c r="BV27" s="587"/>
      <c r="BW27" s="587"/>
      <c r="BX27" s="587"/>
      <c r="BY27" s="587"/>
      <c r="BZ27" s="587"/>
      <c r="CA27" s="587"/>
      <c r="CB27" s="596"/>
      <c r="CD27" s="600" t="s">
        <v>239</v>
      </c>
      <c r="CE27" s="601"/>
      <c r="CF27" s="601"/>
      <c r="CG27" s="601"/>
      <c r="CH27" s="601"/>
      <c r="CI27" s="601"/>
      <c r="CJ27" s="601"/>
      <c r="CK27" s="601"/>
      <c r="CL27" s="601"/>
      <c r="CM27" s="601"/>
      <c r="CN27" s="601"/>
      <c r="CO27" s="601"/>
      <c r="CP27" s="601"/>
      <c r="CQ27" s="602"/>
      <c r="CR27" s="586">
        <v>19311417</v>
      </c>
      <c r="CS27" s="616"/>
      <c r="CT27" s="616"/>
      <c r="CU27" s="616"/>
      <c r="CV27" s="616"/>
      <c r="CW27" s="616"/>
      <c r="CX27" s="616"/>
      <c r="CY27" s="617"/>
      <c r="CZ27" s="624">
        <v>26.1</v>
      </c>
      <c r="DA27" s="625"/>
      <c r="DB27" s="625"/>
      <c r="DC27" s="626"/>
      <c r="DD27" s="595">
        <v>6511013</v>
      </c>
      <c r="DE27" s="616"/>
      <c r="DF27" s="616"/>
      <c r="DG27" s="616"/>
      <c r="DH27" s="616"/>
      <c r="DI27" s="616"/>
      <c r="DJ27" s="616"/>
      <c r="DK27" s="617"/>
      <c r="DL27" s="595">
        <v>6507172</v>
      </c>
      <c r="DM27" s="616"/>
      <c r="DN27" s="616"/>
      <c r="DO27" s="616"/>
      <c r="DP27" s="616"/>
      <c r="DQ27" s="616"/>
      <c r="DR27" s="616"/>
      <c r="DS27" s="616"/>
      <c r="DT27" s="616"/>
      <c r="DU27" s="616"/>
      <c r="DV27" s="617"/>
      <c r="DW27" s="591">
        <v>15.2</v>
      </c>
      <c r="DX27" s="618"/>
      <c r="DY27" s="618"/>
      <c r="DZ27" s="618"/>
      <c r="EA27" s="618"/>
      <c r="EB27" s="618"/>
      <c r="EC27" s="619"/>
    </row>
    <row r="28" spans="2:133" ht="11.25" customHeight="1" x14ac:dyDescent="0.15">
      <c r="B28" s="583" t="s">
        <v>240</v>
      </c>
      <c r="C28" s="584"/>
      <c r="D28" s="584"/>
      <c r="E28" s="584"/>
      <c r="F28" s="584"/>
      <c r="G28" s="584"/>
      <c r="H28" s="584"/>
      <c r="I28" s="584"/>
      <c r="J28" s="584"/>
      <c r="K28" s="584"/>
      <c r="L28" s="584"/>
      <c r="M28" s="584"/>
      <c r="N28" s="584"/>
      <c r="O28" s="584"/>
      <c r="P28" s="584"/>
      <c r="Q28" s="585"/>
      <c r="R28" s="586">
        <v>558972</v>
      </c>
      <c r="S28" s="587"/>
      <c r="T28" s="587"/>
      <c r="U28" s="587"/>
      <c r="V28" s="587"/>
      <c r="W28" s="587"/>
      <c r="X28" s="587"/>
      <c r="Y28" s="588"/>
      <c r="Z28" s="589">
        <v>0.7</v>
      </c>
      <c r="AA28" s="589"/>
      <c r="AB28" s="589"/>
      <c r="AC28" s="589"/>
      <c r="AD28" s="590">
        <v>37958</v>
      </c>
      <c r="AE28" s="590"/>
      <c r="AF28" s="590"/>
      <c r="AG28" s="590"/>
      <c r="AH28" s="590"/>
      <c r="AI28" s="590"/>
      <c r="AJ28" s="590"/>
      <c r="AK28" s="590"/>
      <c r="AL28" s="591">
        <v>0.1</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241</v>
      </c>
      <c r="CE28" s="601"/>
      <c r="CF28" s="601"/>
      <c r="CG28" s="601"/>
      <c r="CH28" s="601"/>
      <c r="CI28" s="601"/>
      <c r="CJ28" s="601"/>
      <c r="CK28" s="601"/>
      <c r="CL28" s="601"/>
      <c r="CM28" s="601"/>
      <c r="CN28" s="601"/>
      <c r="CO28" s="601"/>
      <c r="CP28" s="601"/>
      <c r="CQ28" s="602"/>
      <c r="CR28" s="586">
        <v>7028963</v>
      </c>
      <c r="CS28" s="587"/>
      <c r="CT28" s="587"/>
      <c r="CU28" s="587"/>
      <c r="CV28" s="587"/>
      <c r="CW28" s="587"/>
      <c r="CX28" s="587"/>
      <c r="CY28" s="588"/>
      <c r="CZ28" s="624">
        <v>9.5</v>
      </c>
      <c r="DA28" s="625"/>
      <c r="DB28" s="625"/>
      <c r="DC28" s="626"/>
      <c r="DD28" s="595">
        <v>6851751</v>
      </c>
      <c r="DE28" s="587"/>
      <c r="DF28" s="587"/>
      <c r="DG28" s="587"/>
      <c r="DH28" s="587"/>
      <c r="DI28" s="587"/>
      <c r="DJ28" s="587"/>
      <c r="DK28" s="588"/>
      <c r="DL28" s="595">
        <v>6851751</v>
      </c>
      <c r="DM28" s="587"/>
      <c r="DN28" s="587"/>
      <c r="DO28" s="587"/>
      <c r="DP28" s="587"/>
      <c r="DQ28" s="587"/>
      <c r="DR28" s="587"/>
      <c r="DS28" s="587"/>
      <c r="DT28" s="587"/>
      <c r="DU28" s="587"/>
      <c r="DV28" s="588"/>
      <c r="DW28" s="591">
        <v>16</v>
      </c>
      <c r="DX28" s="618"/>
      <c r="DY28" s="618"/>
      <c r="DZ28" s="618"/>
      <c r="EA28" s="618"/>
      <c r="EB28" s="618"/>
      <c r="EC28" s="619"/>
    </row>
    <row r="29" spans="2:133" ht="11.25" customHeight="1" x14ac:dyDescent="0.15">
      <c r="B29" s="583" t="s">
        <v>242</v>
      </c>
      <c r="C29" s="584"/>
      <c r="D29" s="584"/>
      <c r="E29" s="584"/>
      <c r="F29" s="584"/>
      <c r="G29" s="584"/>
      <c r="H29" s="584"/>
      <c r="I29" s="584"/>
      <c r="J29" s="584"/>
      <c r="K29" s="584"/>
      <c r="L29" s="584"/>
      <c r="M29" s="584"/>
      <c r="N29" s="584"/>
      <c r="O29" s="584"/>
      <c r="P29" s="584"/>
      <c r="Q29" s="585"/>
      <c r="R29" s="586">
        <v>10965</v>
      </c>
      <c r="S29" s="587"/>
      <c r="T29" s="587"/>
      <c r="U29" s="587"/>
      <c r="V29" s="587"/>
      <c r="W29" s="587"/>
      <c r="X29" s="587"/>
      <c r="Y29" s="588"/>
      <c r="Z29" s="589">
        <v>0</v>
      </c>
      <c r="AA29" s="589"/>
      <c r="AB29" s="589"/>
      <c r="AC29" s="589"/>
      <c r="AD29" s="590" t="s">
        <v>65</v>
      </c>
      <c r="AE29" s="590"/>
      <c r="AF29" s="590"/>
      <c r="AG29" s="590"/>
      <c r="AH29" s="590"/>
      <c r="AI29" s="590"/>
      <c r="AJ29" s="590"/>
      <c r="AK29" s="590"/>
      <c r="AL29" s="591" t="s">
        <v>243</v>
      </c>
      <c r="AM29" s="592"/>
      <c r="AN29" s="592"/>
      <c r="AO29" s="593"/>
      <c r="AP29" s="565" t="s">
        <v>161</v>
      </c>
      <c r="AQ29" s="566"/>
      <c r="AR29" s="566"/>
      <c r="AS29" s="566"/>
      <c r="AT29" s="566"/>
      <c r="AU29" s="566"/>
      <c r="AV29" s="566"/>
      <c r="AW29" s="566"/>
      <c r="AX29" s="566"/>
      <c r="AY29" s="566"/>
      <c r="AZ29" s="566"/>
      <c r="BA29" s="566"/>
      <c r="BB29" s="566"/>
      <c r="BC29" s="566"/>
      <c r="BD29" s="566"/>
      <c r="BE29" s="566"/>
      <c r="BF29" s="567"/>
      <c r="BG29" s="565" t="s">
        <v>244</v>
      </c>
      <c r="BH29" s="627"/>
      <c r="BI29" s="627"/>
      <c r="BJ29" s="627"/>
      <c r="BK29" s="627"/>
      <c r="BL29" s="627"/>
      <c r="BM29" s="627"/>
      <c r="BN29" s="627"/>
      <c r="BO29" s="627"/>
      <c r="BP29" s="627"/>
      <c r="BQ29" s="628"/>
      <c r="BR29" s="565" t="s">
        <v>245</v>
      </c>
      <c r="BS29" s="627"/>
      <c r="BT29" s="627"/>
      <c r="BU29" s="627"/>
      <c r="BV29" s="627"/>
      <c r="BW29" s="627"/>
      <c r="BX29" s="627"/>
      <c r="BY29" s="627"/>
      <c r="BZ29" s="627"/>
      <c r="CA29" s="627"/>
      <c r="CB29" s="628"/>
      <c r="CD29" s="641" t="s">
        <v>246</v>
      </c>
      <c r="CE29" s="642"/>
      <c r="CF29" s="600" t="s">
        <v>247</v>
      </c>
      <c r="CG29" s="601"/>
      <c r="CH29" s="601"/>
      <c r="CI29" s="601"/>
      <c r="CJ29" s="601"/>
      <c r="CK29" s="601"/>
      <c r="CL29" s="601"/>
      <c r="CM29" s="601"/>
      <c r="CN29" s="601"/>
      <c r="CO29" s="601"/>
      <c r="CP29" s="601"/>
      <c r="CQ29" s="602"/>
      <c r="CR29" s="586">
        <v>7027505</v>
      </c>
      <c r="CS29" s="616"/>
      <c r="CT29" s="616"/>
      <c r="CU29" s="616"/>
      <c r="CV29" s="616"/>
      <c r="CW29" s="616"/>
      <c r="CX29" s="616"/>
      <c r="CY29" s="617"/>
      <c r="CZ29" s="624">
        <v>9.5</v>
      </c>
      <c r="DA29" s="625"/>
      <c r="DB29" s="625"/>
      <c r="DC29" s="626"/>
      <c r="DD29" s="595">
        <v>6850293</v>
      </c>
      <c r="DE29" s="616"/>
      <c r="DF29" s="616"/>
      <c r="DG29" s="616"/>
      <c r="DH29" s="616"/>
      <c r="DI29" s="616"/>
      <c r="DJ29" s="616"/>
      <c r="DK29" s="617"/>
      <c r="DL29" s="595">
        <v>6850293</v>
      </c>
      <c r="DM29" s="616"/>
      <c r="DN29" s="616"/>
      <c r="DO29" s="616"/>
      <c r="DP29" s="616"/>
      <c r="DQ29" s="616"/>
      <c r="DR29" s="616"/>
      <c r="DS29" s="616"/>
      <c r="DT29" s="616"/>
      <c r="DU29" s="616"/>
      <c r="DV29" s="617"/>
      <c r="DW29" s="591">
        <v>16</v>
      </c>
      <c r="DX29" s="618"/>
      <c r="DY29" s="618"/>
      <c r="DZ29" s="618"/>
      <c r="EA29" s="618"/>
      <c r="EB29" s="618"/>
      <c r="EC29" s="619"/>
    </row>
    <row r="30" spans="2:133" ht="11.25" customHeight="1" x14ac:dyDescent="0.15">
      <c r="B30" s="583" t="s">
        <v>248</v>
      </c>
      <c r="C30" s="584"/>
      <c r="D30" s="584"/>
      <c r="E30" s="584"/>
      <c r="F30" s="584"/>
      <c r="G30" s="584"/>
      <c r="H30" s="584"/>
      <c r="I30" s="584"/>
      <c r="J30" s="584"/>
      <c r="K30" s="584"/>
      <c r="L30" s="584"/>
      <c r="M30" s="584"/>
      <c r="N30" s="584"/>
      <c r="O30" s="584"/>
      <c r="P30" s="584"/>
      <c r="Q30" s="585"/>
      <c r="R30" s="586">
        <v>2985687</v>
      </c>
      <c r="S30" s="587"/>
      <c r="T30" s="587"/>
      <c r="U30" s="587"/>
      <c r="V30" s="587"/>
      <c r="W30" s="587"/>
      <c r="X30" s="587"/>
      <c r="Y30" s="588"/>
      <c r="Z30" s="589">
        <v>3.9</v>
      </c>
      <c r="AA30" s="589"/>
      <c r="AB30" s="589"/>
      <c r="AC30" s="589"/>
      <c r="AD30" s="590" t="s">
        <v>65</v>
      </c>
      <c r="AE30" s="590"/>
      <c r="AF30" s="590"/>
      <c r="AG30" s="590"/>
      <c r="AH30" s="590"/>
      <c r="AI30" s="590"/>
      <c r="AJ30" s="590"/>
      <c r="AK30" s="590"/>
      <c r="AL30" s="591" t="s">
        <v>65</v>
      </c>
      <c r="AM30" s="592"/>
      <c r="AN30" s="592"/>
      <c r="AO30" s="593"/>
      <c r="AP30" s="632" t="s">
        <v>249</v>
      </c>
      <c r="AQ30" s="633"/>
      <c r="AR30" s="633"/>
      <c r="AS30" s="633"/>
      <c r="AT30" s="638" t="s">
        <v>250</v>
      </c>
      <c r="AU30" s="89"/>
      <c r="AV30" s="89"/>
      <c r="AW30" s="89"/>
      <c r="AX30" s="572" t="s">
        <v>125</v>
      </c>
      <c r="AY30" s="573"/>
      <c r="AZ30" s="573"/>
      <c r="BA30" s="573"/>
      <c r="BB30" s="573"/>
      <c r="BC30" s="573"/>
      <c r="BD30" s="573"/>
      <c r="BE30" s="573"/>
      <c r="BF30" s="574"/>
      <c r="BG30" s="650">
        <v>98.5</v>
      </c>
      <c r="BH30" s="651"/>
      <c r="BI30" s="651"/>
      <c r="BJ30" s="651"/>
      <c r="BK30" s="651"/>
      <c r="BL30" s="651"/>
      <c r="BM30" s="581">
        <v>93.1</v>
      </c>
      <c r="BN30" s="651"/>
      <c r="BO30" s="651"/>
      <c r="BP30" s="651"/>
      <c r="BQ30" s="652"/>
      <c r="BR30" s="650">
        <v>98.5</v>
      </c>
      <c r="BS30" s="651"/>
      <c r="BT30" s="651"/>
      <c r="BU30" s="651"/>
      <c r="BV30" s="651"/>
      <c r="BW30" s="651"/>
      <c r="BX30" s="581">
        <v>92.4</v>
      </c>
      <c r="BY30" s="651"/>
      <c r="BZ30" s="651"/>
      <c r="CA30" s="651"/>
      <c r="CB30" s="652"/>
      <c r="CD30" s="643"/>
      <c r="CE30" s="644"/>
      <c r="CF30" s="600" t="s">
        <v>251</v>
      </c>
      <c r="CG30" s="601"/>
      <c r="CH30" s="601"/>
      <c r="CI30" s="601"/>
      <c r="CJ30" s="601"/>
      <c r="CK30" s="601"/>
      <c r="CL30" s="601"/>
      <c r="CM30" s="601"/>
      <c r="CN30" s="601"/>
      <c r="CO30" s="601"/>
      <c r="CP30" s="601"/>
      <c r="CQ30" s="602"/>
      <c r="CR30" s="586">
        <v>6442291</v>
      </c>
      <c r="CS30" s="587"/>
      <c r="CT30" s="587"/>
      <c r="CU30" s="587"/>
      <c r="CV30" s="587"/>
      <c r="CW30" s="587"/>
      <c r="CX30" s="587"/>
      <c r="CY30" s="588"/>
      <c r="CZ30" s="624">
        <v>8.6999999999999993</v>
      </c>
      <c r="DA30" s="625"/>
      <c r="DB30" s="625"/>
      <c r="DC30" s="626"/>
      <c r="DD30" s="595">
        <v>6265684</v>
      </c>
      <c r="DE30" s="587"/>
      <c r="DF30" s="587"/>
      <c r="DG30" s="587"/>
      <c r="DH30" s="587"/>
      <c r="DI30" s="587"/>
      <c r="DJ30" s="587"/>
      <c r="DK30" s="588"/>
      <c r="DL30" s="595">
        <v>6265684</v>
      </c>
      <c r="DM30" s="587"/>
      <c r="DN30" s="587"/>
      <c r="DO30" s="587"/>
      <c r="DP30" s="587"/>
      <c r="DQ30" s="587"/>
      <c r="DR30" s="587"/>
      <c r="DS30" s="587"/>
      <c r="DT30" s="587"/>
      <c r="DU30" s="587"/>
      <c r="DV30" s="588"/>
      <c r="DW30" s="591">
        <v>14.7</v>
      </c>
      <c r="DX30" s="618"/>
      <c r="DY30" s="618"/>
      <c r="DZ30" s="618"/>
      <c r="EA30" s="618"/>
      <c r="EB30" s="618"/>
      <c r="EC30" s="619"/>
    </row>
    <row r="31" spans="2:133" ht="11.25" customHeight="1" x14ac:dyDescent="0.15">
      <c r="B31" s="583" t="s">
        <v>252</v>
      </c>
      <c r="C31" s="584"/>
      <c r="D31" s="584"/>
      <c r="E31" s="584"/>
      <c r="F31" s="584"/>
      <c r="G31" s="584"/>
      <c r="H31" s="584"/>
      <c r="I31" s="584"/>
      <c r="J31" s="584"/>
      <c r="K31" s="584"/>
      <c r="L31" s="584"/>
      <c r="M31" s="584"/>
      <c r="N31" s="584"/>
      <c r="O31" s="584"/>
      <c r="P31" s="584"/>
      <c r="Q31" s="585"/>
      <c r="R31" s="586">
        <v>1420858</v>
      </c>
      <c r="S31" s="587"/>
      <c r="T31" s="587"/>
      <c r="U31" s="587"/>
      <c r="V31" s="587"/>
      <c r="W31" s="587"/>
      <c r="X31" s="587"/>
      <c r="Y31" s="588"/>
      <c r="Z31" s="589">
        <v>1.9</v>
      </c>
      <c r="AA31" s="589"/>
      <c r="AB31" s="589"/>
      <c r="AC31" s="589"/>
      <c r="AD31" s="590" t="s">
        <v>65</v>
      </c>
      <c r="AE31" s="590"/>
      <c r="AF31" s="590"/>
      <c r="AG31" s="590"/>
      <c r="AH31" s="590"/>
      <c r="AI31" s="590"/>
      <c r="AJ31" s="590"/>
      <c r="AK31" s="590"/>
      <c r="AL31" s="591" t="s">
        <v>65</v>
      </c>
      <c r="AM31" s="592"/>
      <c r="AN31" s="592"/>
      <c r="AO31" s="593"/>
      <c r="AP31" s="634"/>
      <c r="AQ31" s="635"/>
      <c r="AR31" s="635"/>
      <c r="AS31" s="635"/>
      <c r="AT31" s="639"/>
      <c r="AU31" s="88" t="s">
        <v>253</v>
      </c>
      <c r="AV31" s="88"/>
      <c r="AW31" s="88"/>
      <c r="AX31" s="583" t="s">
        <v>254</v>
      </c>
      <c r="AY31" s="584"/>
      <c r="AZ31" s="584"/>
      <c r="BA31" s="584"/>
      <c r="BB31" s="584"/>
      <c r="BC31" s="584"/>
      <c r="BD31" s="584"/>
      <c r="BE31" s="584"/>
      <c r="BF31" s="585"/>
      <c r="BG31" s="647">
        <v>98.2</v>
      </c>
      <c r="BH31" s="616"/>
      <c r="BI31" s="616"/>
      <c r="BJ31" s="616"/>
      <c r="BK31" s="616"/>
      <c r="BL31" s="616"/>
      <c r="BM31" s="592">
        <v>92.1</v>
      </c>
      <c r="BN31" s="648"/>
      <c r="BO31" s="648"/>
      <c r="BP31" s="648"/>
      <c r="BQ31" s="649"/>
      <c r="BR31" s="647">
        <v>98.1</v>
      </c>
      <c r="BS31" s="616"/>
      <c r="BT31" s="616"/>
      <c r="BU31" s="616"/>
      <c r="BV31" s="616"/>
      <c r="BW31" s="616"/>
      <c r="BX31" s="592">
        <v>91.5</v>
      </c>
      <c r="BY31" s="648"/>
      <c r="BZ31" s="648"/>
      <c r="CA31" s="648"/>
      <c r="CB31" s="649"/>
      <c r="CD31" s="643"/>
      <c r="CE31" s="644"/>
      <c r="CF31" s="600" t="s">
        <v>255</v>
      </c>
      <c r="CG31" s="601"/>
      <c r="CH31" s="601"/>
      <c r="CI31" s="601"/>
      <c r="CJ31" s="601"/>
      <c r="CK31" s="601"/>
      <c r="CL31" s="601"/>
      <c r="CM31" s="601"/>
      <c r="CN31" s="601"/>
      <c r="CO31" s="601"/>
      <c r="CP31" s="601"/>
      <c r="CQ31" s="602"/>
      <c r="CR31" s="586">
        <v>585214</v>
      </c>
      <c r="CS31" s="616"/>
      <c r="CT31" s="616"/>
      <c r="CU31" s="616"/>
      <c r="CV31" s="616"/>
      <c r="CW31" s="616"/>
      <c r="CX31" s="616"/>
      <c r="CY31" s="617"/>
      <c r="CZ31" s="624">
        <v>0.8</v>
      </c>
      <c r="DA31" s="625"/>
      <c r="DB31" s="625"/>
      <c r="DC31" s="626"/>
      <c r="DD31" s="595">
        <v>584609</v>
      </c>
      <c r="DE31" s="616"/>
      <c r="DF31" s="616"/>
      <c r="DG31" s="616"/>
      <c r="DH31" s="616"/>
      <c r="DI31" s="616"/>
      <c r="DJ31" s="616"/>
      <c r="DK31" s="617"/>
      <c r="DL31" s="595">
        <v>584609</v>
      </c>
      <c r="DM31" s="616"/>
      <c r="DN31" s="616"/>
      <c r="DO31" s="616"/>
      <c r="DP31" s="616"/>
      <c r="DQ31" s="616"/>
      <c r="DR31" s="616"/>
      <c r="DS31" s="616"/>
      <c r="DT31" s="616"/>
      <c r="DU31" s="616"/>
      <c r="DV31" s="617"/>
      <c r="DW31" s="591">
        <v>1.4</v>
      </c>
      <c r="DX31" s="618"/>
      <c r="DY31" s="618"/>
      <c r="DZ31" s="618"/>
      <c r="EA31" s="618"/>
      <c r="EB31" s="618"/>
      <c r="EC31" s="619"/>
    </row>
    <row r="32" spans="2:133" ht="11.25" customHeight="1" x14ac:dyDescent="0.15">
      <c r="B32" s="583" t="s">
        <v>256</v>
      </c>
      <c r="C32" s="584"/>
      <c r="D32" s="584"/>
      <c r="E32" s="584"/>
      <c r="F32" s="584"/>
      <c r="G32" s="584"/>
      <c r="H32" s="584"/>
      <c r="I32" s="584"/>
      <c r="J32" s="584"/>
      <c r="K32" s="584"/>
      <c r="L32" s="584"/>
      <c r="M32" s="584"/>
      <c r="N32" s="584"/>
      <c r="O32" s="584"/>
      <c r="P32" s="584"/>
      <c r="Q32" s="585"/>
      <c r="R32" s="586">
        <v>3962949</v>
      </c>
      <c r="S32" s="587"/>
      <c r="T32" s="587"/>
      <c r="U32" s="587"/>
      <c r="V32" s="587"/>
      <c r="W32" s="587"/>
      <c r="X32" s="587"/>
      <c r="Y32" s="588"/>
      <c r="Z32" s="589">
        <v>5.2</v>
      </c>
      <c r="AA32" s="589"/>
      <c r="AB32" s="589"/>
      <c r="AC32" s="589"/>
      <c r="AD32" s="590">
        <v>10393</v>
      </c>
      <c r="AE32" s="590"/>
      <c r="AF32" s="590"/>
      <c r="AG32" s="590"/>
      <c r="AH32" s="590"/>
      <c r="AI32" s="590"/>
      <c r="AJ32" s="590"/>
      <c r="AK32" s="590"/>
      <c r="AL32" s="591">
        <v>0</v>
      </c>
      <c r="AM32" s="592"/>
      <c r="AN32" s="592"/>
      <c r="AO32" s="593"/>
      <c r="AP32" s="636"/>
      <c r="AQ32" s="637"/>
      <c r="AR32" s="637"/>
      <c r="AS32" s="637"/>
      <c r="AT32" s="640"/>
      <c r="AU32" s="90"/>
      <c r="AV32" s="90"/>
      <c r="AW32" s="90"/>
      <c r="AX32" s="629" t="s">
        <v>257</v>
      </c>
      <c r="AY32" s="630"/>
      <c r="AZ32" s="630"/>
      <c r="BA32" s="630"/>
      <c r="BB32" s="630"/>
      <c r="BC32" s="630"/>
      <c r="BD32" s="630"/>
      <c r="BE32" s="630"/>
      <c r="BF32" s="631"/>
      <c r="BG32" s="653">
        <v>98.8</v>
      </c>
      <c r="BH32" s="654"/>
      <c r="BI32" s="654"/>
      <c r="BJ32" s="654"/>
      <c r="BK32" s="654"/>
      <c r="BL32" s="654"/>
      <c r="BM32" s="655">
        <v>93.4</v>
      </c>
      <c r="BN32" s="654"/>
      <c r="BO32" s="654"/>
      <c r="BP32" s="654"/>
      <c r="BQ32" s="656"/>
      <c r="BR32" s="653">
        <v>98.7</v>
      </c>
      <c r="BS32" s="654"/>
      <c r="BT32" s="654"/>
      <c r="BU32" s="654"/>
      <c r="BV32" s="654"/>
      <c r="BW32" s="654"/>
      <c r="BX32" s="655">
        <v>92.4</v>
      </c>
      <c r="BY32" s="654"/>
      <c r="BZ32" s="654"/>
      <c r="CA32" s="654"/>
      <c r="CB32" s="656"/>
      <c r="CD32" s="645"/>
      <c r="CE32" s="646"/>
      <c r="CF32" s="600" t="s">
        <v>258</v>
      </c>
      <c r="CG32" s="601"/>
      <c r="CH32" s="601"/>
      <c r="CI32" s="601"/>
      <c r="CJ32" s="601"/>
      <c r="CK32" s="601"/>
      <c r="CL32" s="601"/>
      <c r="CM32" s="601"/>
      <c r="CN32" s="601"/>
      <c r="CO32" s="601"/>
      <c r="CP32" s="601"/>
      <c r="CQ32" s="602"/>
      <c r="CR32" s="586">
        <v>1458</v>
      </c>
      <c r="CS32" s="587"/>
      <c r="CT32" s="587"/>
      <c r="CU32" s="587"/>
      <c r="CV32" s="587"/>
      <c r="CW32" s="587"/>
      <c r="CX32" s="587"/>
      <c r="CY32" s="588"/>
      <c r="CZ32" s="624">
        <v>0</v>
      </c>
      <c r="DA32" s="625"/>
      <c r="DB32" s="625"/>
      <c r="DC32" s="626"/>
      <c r="DD32" s="595">
        <v>1458</v>
      </c>
      <c r="DE32" s="587"/>
      <c r="DF32" s="587"/>
      <c r="DG32" s="587"/>
      <c r="DH32" s="587"/>
      <c r="DI32" s="587"/>
      <c r="DJ32" s="587"/>
      <c r="DK32" s="588"/>
      <c r="DL32" s="595">
        <v>1458</v>
      </c>
      <c r="DM32" s="587"/>
      <c r="DN32" s="587"/>
      <c r="DO32" s="587"/>
      <c r="DP32" s="587"/>
      <c r="DQ32" s="587"/>
      <c r="DR32" s="587"/>
      <c r="DS32" s="587"/>
      <c r="DT32" s="587"/>
      <c r="DU32" s="587"/>
      <c r="DV32" s="588"/>
      <c r="DW32" s="591">
        <v>0</v>
      </c>
      <c r="DX32" s="618"/>
      <c r="DY32" s="618"/>
      <c r="DZ32" s="618"/>
      <c r="EA32" s="618"/>
      <c r="EB32" s="618"/>
      <c r="EC32" s="619"/>
    </row>
    <row r="33" spans="2:133" ht="11.25" customHeight="1" x14ac:dyDescent="0.15">
      <c r="B33" s="583" t="s">
        <v>259</v>
      </c>
      <c r="C33" s="584"/>
      <c r="D33" s="584"/>
      <c r="E33" s="584"/>
      <c r="F33" s="584"/>
      <c r="G33" s="584"/>
      <c r="H33" s="584"/>
      <c r="I33" s="584"/>
      <c r="J33" s="584"/>
      <c r="K33" s="584"/>
      <c r="L33" s="584"/>
      <c r="M33" s="584"/>
      <c r="N33" s="584"/>
      <c r="O33" s="584"/>
      <c r="P33" s="584"/>
      <c r="Q33" s="585"/>
      <c r="R33" s="586">
        <v>5980800</v>
      </c>
      <c r="S33" s="587"/>
      <c r="T33" s="587"/>
      <c r="U33" s="587"/>
      <c r="V33" s="587"/>
      <c r="W33" s="587"/>
      <c r="X33" s="587"/>
      <c r="Y33" s="588"/>
      <c r="Z33" s="589">
        <v>7.8</v>
      </c>
      <c r="AA33" s="589"/>
      <c r="AB33" s="589"/>
      <c r="AC33" s="589"/>
      <c r="AD33" s="590" t="s">
        <v>65</v>
      </c>
      <c r="AE33" s="590"/>
      <c r="AF33" s="590"/>
      <c r="AG33" s="590"/>
      <c r="AH33" s="590"/>
      <c r="AI33" s="590"/>
      <c r="AJ33" s="590"/>
      <c r="AK33" s="590"/>
      <c r="AL33" s="591" t="s">
        <v>65</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260</v>
      </c>
      <c r="CE33" s="601"/>
      <c r="CF33" s="601"/>
      <c r="CG33" s="601"/>
      <c r="CH33" s="601"/>
      <c r="CI33" s="601"/>
      <c r="CJ33" s="601"/>
      <c r="CK33" s="601"/>
      <c r="CL33" s="601"/>
      <c r="CM33" s="601"/>
      <c r="CN33" s="601"/>
      <c r="CO33" s="601"/>
      <c r="CP33" s="601"/>
      <c r="CQ33" s="602"/>
      <c r="CR33" s="586">
        <v>25783563</v>
      </c>
      <c r="CS33" s="616"/>
      <c r="CT33" s="616"/>
      <c r="CU33" s="616"/>
      <c r="CV33" s="616"/>
      <c r="CW33" s="616"/>
      <c r="CX33" s="616"/>
      <c r="CY33" s="617"/>
      <c r="CZ33" s="624">
        <v>34.799999999999997</v>
      </c>
      <c r="DA33" s="625"/>
      <c r="DB33" s="625"/>
      <c r="DC33" s="626"/>
      <c r="DD33" s="595">
        <v>19720731</v>
      </c>
      <c r="DE33" s="616"/>
      <c r="DF33" s="616"/>
      <c r="DG33" s="616"/>
      <c r="DH33" s="616"/>
      <c r="DI33" s="616"/>
      <c r="DJ33" s="616"/>
      <c r="DK33" s="617"/>
      <c r="DL33" s="595">
        <v>16430691</v>
      </c>
      <c r="DM33" s="616"/>
      <c r="DN33" s="616"/>
      <c r="DO33" s="616"/>
      <c r="DP33" s="616"/>
      <c r="DQ33" s="616"/>
      <c r="DR33" s="616"/>
      <c r="DS33" s="616"/>
      <c r="DT33" s="616"/>
      <c r="DU33" s="616"/>
      <c r="DV33" s="617"/>
      <c r="DW33" s="591">
        <v>38.5</v>
      </c>
      <c r="DX33" s="618"/>
      <c r="DY33" s="618"/>
      <c r="DZ33" s="618"/>
      <c r="EA33" s="618"/>
      <c r="EB33" s="618"/>
      <c r="EC33" s="619"/>
    </row>
    <row r="34" spans="2:133" ht="11.25" customHeight="1" x14ac:dyDescent="0.15">
      <c r="B34" s="583" t="s">
        <v>261</v>
      </c>
      <c r="C34" s="584"/>
      <c r="D34" s="584"/>
      <c r="E34" s="584"/>
      <c r="F34" s="584"/>
      <c r="G34" s="584"/>
      <c r="H34" s="584"/>
      <c r="I34" s="584"/>
      <c r="J34" s="584"/>
      <c r="K34" s="584"/>
      <c r="L34" s="584"/>
      <c r="M34" s="584"/>
      <c r="N34" s="584"/>
      <c r="O34" s="584"/>
      <c r="P34" s="584"/>
      <c r="Q34" s="585"/>
      <c r="R34" s="586" t="s">
        <v>65</v>
      </c>
      <c r="S34" s="587"/>
      <c r="T34" s="587"/>
      <c r="U34" s="587"/>
      <c r="V34" s="587"/>
      <c r="W34" s="587"/>
      <c r="X34" s="587"/>
      <c r="Y34" s="588"/>
      <c r="Z34" s="589" t="s">
        <v>65</v>
      </c>
      <c r="AA34" s="589"/>
      <c r="AB34" s="589"/>
      <c r="AC34" s="589"/>
      <c r="AD34" s="590" t="s">
        <v>65</v>
      </c>
      <c r="AE34" s="590"/>
      <c r="AF34" s="590"/>
      <c r="AG34" s="590"/>
      <c r="AH34" s="590"/>
      <c r="AI34" s="590"/>
      <c r="AJ34" s="590"/>
      <c r="AK34" s="590"/>
      <c r="AL34" s="591" t="s">
        <v>65</v>
      </c>
      <c r="AM34" s="592"/>
      <c r="AN34" s="592"/>
      <c r="AO34" s="593"/>
      <c r="AP34" s="93"/>
      <c r="AQ34" s="565" t="s">
        <v>262</v>
      </c>
      <c r="AR34" s="566"/>
      <c r="AS34" s="566"/>
      <c r="AT34" s="566"/>
      <c r="AU34" s="566"/>
      <c r="AV34" s="566"/>
      <c r="AW34" s="566"/>
      <c r="AX34" s="566"/>
      <c r="AY34" s="566"/>
      <c r="AZ34" s="566"/>
      <c r="BA34" s="566"/>
      <c r="BB34" s="566"/>
      <c r="BC34" s="566"/>
      <c r="BD34" s="566"/>
      <c r="BE34" s="566"/>
      <c r="BF34" s="567"/>
      <c r="BG34" s="565" t="s">
        <v>263</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264</v>
      </c>
      <c r="CE34" s="601"/>
      <c r="CF34" s="601"/>
      <c r="CG34" s="601"/>
      <c r="CH34" s="601"/>
      <c r="CI34" s="601"/>
      <c r="CJ34" s="601"/>
      <c r="CK34" s="601"/>
      <c r="CL34" s="601"/>
      <c r="CM34" s="601"/>
      <c r="CN34" s="601"/>
      <c r="CO34" s="601"/>
      <c r="CP34" s="601"/>
      <c r="CQ34" s="602"/>
      <c r="CR34" s="586">
        <v>11167562</v>
      </c>
      <c r="CS34" s="587"/>
      <c r="CT34" s="587"/>
      <c r="CU34" s="587"/>
      <c r="CV34" s="587"/>
      <c r="CW34" s="587"/>
      <c r="CX34" s="587"/>
      <c r="CY34" s="588"/>
      <c r="CZ34" s="624">
        <v>15.1</v>
      </c>
      <c r="DA34" s="625"/>
      <c r="DB34" s="625"/>
      <c r="DC34" s="626"/>
      <c r="DD34" s="595">
        <v>8754858</v>
      </c>
      <c r="DE34" s="587"/>
      <c r="DF34" s="587"/>
      <c r="DG34" s="587"/>
      <c r="DH34" s="587"/>
      <c r="DI34" s="587"/>
      <c r="DJ34" s="587"/>
      <c r="DK34" s="588"/>
      <c r="DL34" s="595">
        <v>7860376</v>
      </c>
      <c r="DM34" s="587"/>
      <c r="DN34" s="587"/>
      <c r="DO34" s="587"/>
      <c r="DP34" s="587"/>
      <c r="DQ34" s="587"/>
      <c r="DR34" s="587"/>
      <c r="DS34" s="587"/>
      <c r="DT34" s="587"/>
      <c r="DU34" s="587"/>
      <c r="DV34" s="588"/>
      <c r="DW34" s="591">
        <v>18.399999999999999</v>
      </c>
      <c r="DX34" s="618"/>
      <c r="DY34" s="618"/>
      <c r="DZ34" s="618"/>
      <c r="EA34" s="618"/>
      <c r="EB34" s="618"/>
      <c r="EC34" s="619"/>
    </row>
    <row r="35" spans="2:133" ht="11.25" customHeight="1" x14ac:dyDescent="0.15">
      <c r="B35" s="583" t="s">
        <v>265</v>
      </c>
      <c r="C35" s="584"/>
      <c r="D35" s="584"/>
      <c r="E35" s="584"/>
      <c r="F35" s="584"/>
      <c r="G35" s="584"/>
      <c r="H35" s="584"/>
      <c r="I35" s="584"/>
      <c r="J35" s="584"/>
      <c r="K35" s="584"/>
      <c r="L35" s="584"/>
      <c r="M35" s="584"/>
      <c r="N35" s="584"/>
      <c r="O35" s="584"/>
      <c r="P35" s="584"/>
      <c r="Q35" s="585"/>
      <c r="R35" s="586">
        <v>2861900</v>
      </c>
      <c r="S35" s="587"/>
      <c r="T35" s="587"/>
      <c r="U35" s="587"/>
      <c r="V35" s="587"/>
      <c r="W35" s="587"/>
      <c r="X35" s="587"/>
      <c r="Y35" s="588"/>
      <c r="Z35" s="589">
        <v>3.7</v>
      </c>
      <c r="AA35" s="589"/>
      <c r="AB35" s="589"/>
      <c r="AC35" s="589"/>
      <c r="AD35" s="590" t="s">
        <v>65</v>
      </c>
      <c r="AE35" s="590"/>
      <c r="AF35" s="590"/>
      <c r="AG35" s="590"/>
      <c r="AH35" s="590"/>
      <c r="AI35" s="590"/>
      <c r="AJ35" s="590"/>
      <c r="AK35" s="590"/>
      <c r="AL35" s="591" t="s">
        <v>65</v>
      </c>
      <c r="AM35" s="592"/>
      <c r="AN35" s="592"/>
      <c r="AO35" s="593"/>
      <c r="AP35" s="93"/>
      <c r="AQ35" s="597" t="s">
        <v>266</v>
      </c>
      <c r="AR35" s="598"/>
      <c r="AS35" s="598"/>
      <c r="AT35" s="598"/>
      <c r="AU35" s="598"/>
      <c r="AV35" s="598"/>
      <c r="AW35" s="598"/>
      <c r="AX35" s="598"/>
      <c r="AY35" s="599"/>
      <c r="AZ35" s="575">
        <v>9135859</v>
      </c>
      <c r="BA35" s="576"/>
      <c r="BB35" s="576"/>
      <c r="BC35" s="576"/>
      <c r="BD35" s="576"/>
      <c r="BE35" s="576"/>
      <c r="BF35" s="657"/>
      <c r="BG35" s="597" t="s">
        <v>267</v>
      </c>
      <c r="BH35" s="598"/>
      <c r="BI35" s="598"/>
      <c r="BJ35" s="598"/>
      <c r="BK35" s="598"/>
      <c r="BL35" s="598"/>
      <c r="BM35" s="598"/>
      <c r="BN35" s="598"/>
      <c r="BO35" s="598"/>
      <c r="BP35" s="598"/>
      <c r="BQ35" s="598"/>
      <c r="BR35" s="598"/>
      <c r="BS35" s="598"/>
      <c r="BT35" s="598"/>
      <c r="BU35" s="599"/>
      <c r="BV35" s="575">
        <v>672931</v>
      </c>
      <c r="BW35" s="576"/>
      <c r="BX35" s="576"/>
      <c r="BY35" s="576"/>
      <c r="BZ35" s="576"/>
      <c r="CA35" s="576"/>
      <c r="CB35" s="657"/>
      <c r="CD35" s="600" t="s">
        <v>268</v>
      </c>
      <c r="CE35" s="601"/>
      <c r="CF35" s="601"/>
      <c r="CG35" s="601"/>
      <c r="CH35" s="601"/>
      <c r="CI35" s="601"/>
      <c r="CJ35" s="601"/>
      <c r="CK35" s="601"/>
      <c r="CL35" s="601"/>
      <c r="CM35" s="601"/>
      <c r="CN35" s="601"/>
      <c r="CO35" s="601"/>
      <c r="CP35" s="601"/>
      <c r="CQ35" s="602"/>
      <c r="CR35" s="586">
        <v>522946</v>
      </c>
      <c r="CS35" s="616"/>
      <c r="CT35" s="616"/>
      <c r="CU35" s="616"/>
      <c r="CV35" s="616"/>
      <c r="CW35" s="616"/>
      <c r="CX35" s="616"/>
      <c r="CY35" s="617"/>
      <c r="CZ35" s="624">
        <v>0.7</v>
      </c>
      <c r="DA35" s="625"/>
      <c r="DB35" s="625"/>
      <c r="DC35" s="626"/>
      <c r="DD35" s="595">
        <v>475196</v>
      </c>
      <c r="DE35" s="616"/>
      <c r="DF35" s="616"/>
      <c r="DG35" s="616"/>
      <c r="DH35" s="616"/>
      <c r="DI35" s="616"/>
      <c r="DJ35" s="616"/>
      <c r="DK35" s="617"/>
      <c r="DL35" s="595">
        <v>475196</v>
      </c>
      <c r="DM35" s="616"/>
      <c r="DN35" s="616"/>
      <c r="DO35" s="616"/>
      <c r="DP35" s="616"/>
      <c r="DQ35" s="616"/>
      <c r="DR35" s="616"/>
      <c r="DS35" s="616"/>
      <c r="DT35" s="616"/>
      <c r="DU35" s="616"/>
      <c r="DV35" s="617"/>
      <c r="DW35" s="591">
        <v>1.1000000000000001</v>
      </c>
      <c r="DX35" s="618"/>
      <c r="DY35" s="618"/>
      <c r="DZ35" s="618"/>
      <c r="EA35" s="618"/>
      <c r="EB35" s="618"/>
      <c r="EC35" s="619"/>
    </row>
    <row r="36" spans="2:133" ht="11.25" customHeight="1" x14ac:dyDescent="0.15">
      <c r="B36" s="629" t="s">
        <v>269</v>
      </c>
      <c r="C36" s="630"/>
      <c r="D36" s="630"/>
      <c r="E36" s="630"/>
      <c r="F36" s="630"/>
      <c r="G36" s="630"/>
      <c r="H36" s="630"/>
      <c r="I36" s="630"/>
      <c r="J36" s="630"/>
      <c r="K36" s="630"/>
      <c r="L36" s="630"/>
      <c r="M36" s="630"/>
      <c r="N36" s="630"/>
      <c r="O36" s="630"/>
      <c r="P36" s="630"/>
      <c r="Q36" s="631"/>
      <c r="R36" s="658">
        <v>76403517</v>
      </c>
      <c r="S36" s="659"/>
      <c r="T36" s="659"/>
      <c r="U36" s="659"/>
      <c r="V36" s="659"/>
      <c r="W36" s="659"/>
      <c r="X36" s="659"/>
      <c r="Y36" s="660"/>
      <c r="Z36" s="661">
        <v>100</v>
      </c>
      <c r="AA36" s="661"/>
      <c r="AB36" s="661"/>
      <c r="AC36" s="661"/>
      <c r="AD36" s="662">
        <v>39838286</v>
      </c>
      <c r="AE36" s="662"/>
      <c r="AF36" s="662"/>
      <c r="AG36" s="662"/>
      <c r="AH36" s="662"/>
      <c r="AI36" s="662"/>
      <c r="AJ36" s="662"/>
      <c r="AK36" s="662"/>
      <c r="AL36" s="663">
        <v>100</v>
      </c>
      <c r="AM36" s="655"/>
      <c r="AN36" s="655"/>
      <c r="AO36" s="664"/>
      <c r="AQ36" s="665" t="s">
        <v>270</v>
      </c>
      <c r="AR36" s="666"/>
      <c r="AS36" s="666"/>
      <c r="AT36" s="666"/>
      <c r="AU36" s="666"/>
      <c r="AV36" s="666"/>
      <c r="AW36" s="666"/>
      <c r="AX36" s="666"/>
      <c r="AY36" s="667"/>
      <c r="AZ36" s="586">
        <v>1790417</v>
      </c>
      <c r="BA36" s="587"/>
      <c r="BB36" s="587"/>
      <c r="BC36" s="587"/>
      <c r="BD36" s="616"/>
      <c r="BE36" s="616"/>
      <c r="BF36" s="649"/>
      <c r="BG36" s="600" t="s">
        <v>271</v>
      </c>
      <c r="BH36" s="601"/>
      <c r="BI36" s="601"/>
      <c r="BJ36" s="601"/>
      <c r="BK36" s="601"/>
      <c r="BL36" s="601"/>
      <c r="BM36" s="601"/>
      <c r="BN36" s="601"/>
      <c r="BO36" s="601"/>
      <c r="BP36" s="601"/>
      <c r="BQ36" s="601"/>
      <c r="BR36" s="601"/>
      <c r="BS36" s="601"/>
      <c r="BT36" s="601"/>
      <c r="BU36" s="602"/>
      <c r="BV36" s="586">
        <v>156017</v>
      </c>
      <c r="BW36" s="587"/>
      <c r="BX36" s="587"/>
      <c r="BY36" s="587"/>
      <c r="BZ36" s="587"/>
      <c r="CA36" s="587"/>
      <c r="CB36" s="596"/>
      <c r="CD36" s="600" t="s">
        <v>272</v>
      </c>
      <c r="CE36" s="601"/>
      <c r="CF36" s="601"/>
      <c r="CG36" s="601"/>
      <c r="CH36" s="601"/>
      <c r="CI36" s="601"/>
      <c r="CJ36" s="601"/>
      <c r="CK36" s="601"/>
      <c r="CL36" s="601"/>
      <c r="CM36" s="601"/>
      <c r="CN36" s="601"/>
      <c r="CO36" s="601"/>
      <c r="CP36" s="601"/>
      <c r="CQ36" s="602"/>
      <c r="CR36" s="586">
        <v>2936253</v>
      </c>
      <c r="CS36" s="587"/>
      <c r="CT36" s="587"/>
      <c r="CU36" s="587"/>
      <c r="CV36" s="587"/>
      <c r="CW36" s="587"/>
      <c r="CX36" s="587"/>
      <c r="CY36" s="588"/>
      <c r="CZ36" s="624">
        <v>4</v>
      </c>
      <c r="DA36" s="625"/>
      <c r="DB36" s="625"/>
      <c r="DC36" s="626"/>
      <c r="DD36" s="595">
        <v>2505334</v>
      </c>
      <c r="DE36" s="587"/>
      <c r="DF36" s="587"/>
      <c r="DG36" s="587"/>
      <c r="DH36" s="587"/>
      <c r="DI36" s="587"/>
      <c r="DJ36" s="587"/>
      <c r="DK36" s="588"/>
      <c r="DL36" s="595">
        <v>1580302</v>
      </c>
      <c r="DM36" s="587"/>
      <c r="DN36" s="587"/>
      <c r="DO36" s="587"/>
      <c r="DP36" s="587"/>
      <c r="DQ36" s="587"/>
      <c r="DR36" s="587"/>
      <c r="DS36" s="587"/>
      <c r="DT36" s="587"/>
      <c r="DU36" s="587"/>
      <c r="DV36" s="588"/>
      <c r="DW36" s="591">
        <v>3.7</v>
      </c>
      <c r="DX36" s="618"/>
      <c r="DY36" s="618"/>
      <c r="DZ36" s="618"/>
      <c r="EA36" s="618"/>
      <c r="EB36" s="618"/>
      <c r="EC36" s="619"/>
    </row>
    <row r="37" spans="2:133" ht="11.25" customHeight="1" x14ac:dyDescent="0.15">
      <c r="AQ37" s="665" t="s">
        <v>273</v>
      </c>
      <c r="AR37" s="666"/>
      <c r="AS37" s="666"/>
      <c r="AT37" s="666"/>
      <c r="AU37" s="666"/>
      <c r="AV37" s="666"/>
      <c r="AW37" s="666"/>
      <c r="AX37" s="666"/>
      <c r="AY37" s="667"/>
      <c r="AZ37" s="586">
        <v>1000000</v>
      </c>
      <c r="BA37" s="587"/>
      <c r="BB37" s="587"/>
      <c r="BC37" s="587"/>
      <c r="BD37" s="616"/>
      <c r="BE37" s="616"/>
      <c r="BF37" s="649"/>
      <c r="BG37" s="600" t="s">
        <v>274</v>
      </c>
      <c r="BH37" s="601"/>
      <c r="BI37" s="601"/>
      <c r="BJ37" s="601"/>
      <c r="BK37" s="601"/>
      <c r="BL37" s="601"/>
      <c r="BM37" s="601"/>
      <c r="BN37" s="601"/>
      <c r="BO37" s="601"/>
      <c r="BP37" s="601"/>
      <c r="BQ37" s="601"/>
      <c r="BR37" s="601"/>
      <c r="BS37" s="601"/>
      <c r="BT37" s="601"/>
      <c r="BU37" s="602"/>
      <c r="BV37" s="586">
        <v>30750</v>
      </c>
      <c r="BW37" s="587"/>
      <c r="BX37" s="587"/>
      <c r="BY37" s="587"/>
      <c r="BZ37" s="587"/>
      <c r="CA37" s="587"/>
      <c r="CB37" s="596"/>
      <c r="CD37" s="600" t="s">
        <v>275</v>
      </c>
      <c r="CE37" s="601"/>
      <c r="CF37" s="601"/>
      <c r="CG37" s="601"/>
      <c r="CH37" s="601"/>
      <c r="CI37" s="601"/>
      <c r="CJ37" s="601"/>
      <c r="CK37" s="601"/>
      <c r="CL37" s="601"/>
      <c r="CM37" s="601"/>
      <c r="CN37" s="601"/>
      <c r="CO37" s="601"/>
      <c r="CP37" s="601"/>
      <c r="CQ37" s="602"/>
      <c r="CR37" s="586">
        <v>24962</v>
      </c>
      <c r="CS37" s="616"/>
      <c r="CT37" s="616"/>
      <c r="CU37" s="616"/>
      <c r="CV37" s="616"/>
      <c r="CW37" s="616"/>
      <c r="CX37" s="616"/>
      <c r="CY37" s="617"/>
      <c r="CZ37" s="624">
        <v>0</v>
      </c>
      <c r="DA37" s="625"/>
      <c r="DB37" s="625"/>
      <c r="DC37" s="626"/>
      <c r="DD37" s="595">
        <v>24962</v>
      </c>
      <c r="DE37" s="616"/>
      <c r="DF37" s="616"/>
      <c r="DG37" s="616"/>
      <c r="DH37" s="616"/>
      <c r="DI37" s="616"/>
      <c r="DJ37" s="616"/>
      <c r="DK37" s="617"/>
      <c r="DL37" s="595">
        <v>24962</v>
      </c>
      <c r="DM37" s="616"/>
      <c r="DN37" s="616"/>
      <c r="DO37" s="616"/>
      <c r="DP37" s="616"/>
      <c r="DQ37" s="616"/>
      <c r="DR37" s="616"/>
      <c r="DS37" s="616"/>
      <c r="DT37" s="616"/>
      <c r="DU37" s="616"/>
      <c r="DV37" s="617"/>
      <c r="DW37" s="591">
        <v>0.1</v>
      </c>
      <c r="DX37" s="618"/>
      <c r="DY37" s="618"/>
      <c r="DZ37" s="618"/>
      <c r="EA37" s="618"/>
      <c r="EB37" s="618"/>
      <c r="EC37" s="619"/>
    </row>
    <row r="38" spans="2:133" ht="11.25" customHeight="1" x14ac:dyDescent="0.15">
      <c r="AQ38" s="665" t="s">
        <v>276</v>
      </c>
      <c r="AR38" s="666"/>
      <c r="AS38" s="666"/>
      <c r="AT38" s="666"/>
      <c r="AU38" s="666"/>
      <c r="AV38" s="666"/>
      <c r="AW38" s="666"/>
      <c r="AX38" s="666"/>
      <c r="AY38" s="667"/>
      <c r="AZ38" s="586">
        <v>82193</v>
      </c>
      <c r="BA38" s="587"/>
      <c r="BB38" s="587"/>
      <c r="BC38" s="587"/>
      <c r="BD38" s="616"/>
      <c r="BE38" s="616"/>
      <c r="BF38" s="649"/>
      <c r="BG38" s="600" t="s">
        <v>277</v>
      </c>
      <c r="BH38" s="601"/>
      <c r="BI38" s="601"/>
      <c r="BJ38" s="601"/>
      <c r="BK38" s="601"/>
      <c r="BL38" s="601"/>
      <c r="BM38" s="601"/>
      <c r="BN38" s="601"/>
      <c r="BO38" s="601"/>
      <c r="BP38" s="601"/>
      <c r="BQ38" s="601"/>
      <c r="BR38" s="601"/>
      <c r="BS38" s="601"/>
      <c r="BT38" s="601"/>
      <c r="BU38" s="602"/>
      <c r="BV38" s="586">
        <v>53530</v>
      </c>
      <c r="BW38" s="587"/>
      <c r="BX38" s="587"/>
      <c r="BY38" s="587"/>
      <c r="BZ38" s="587"/>
      <c r="CA38" s="587"/>
      <c r="CB38" s="596"/>
      <c r="CD38" s="600" t="s">
        <v>278</v>
      </c>
      <c r="CE38" s="601"/>
      <c r="CF38" s="601"/>
      <c r="CG38" s="601"/>
      <c r="CH38" s="601"/>
      <c r="CI38" s="601"/>
      <c r="CJ38" s="601"/>
      <c r="CK38" s="601"/>
      <c r="CL38" s="601"/>
      <c r="CM38" s="601"/>
      <c r="CN38" s="601"/>
      <c r="CO38" s="601"/>
      <c r="CP38" s="601"/>
      <c r="CQ38" s="602"/>
      <c r="CR38" s="586">
        <v>8053666</v>
      </c>
      <c r="CS38" s="587"/>
      <c r="CT38" s="587"/>
      <c r="CU38" s="587"/>
      <c r="CV38" s="587"/>
      <c r="CW38" s="587"/>
      <c r="CX38" s="587"/>
      <c r="CY38" s="588"/>
      <c r="CZ38" s="624">
        <v>10.9</v>
      </c>
      <c r="DA38" s="625"/>
      <c r="DB38" s="625"/>
      <c r="DC38" s="626"/>
      <c r="DD38" s="595">
        <v>6851142</v>
      </c>
      <c r="DE38" s="587"/>
      <c r="DF38" s="587"/>
      <c r="DG38" s="587"/>
      <c r="DH38" s="587"/>
      <c r="DI38" s="587"/>
      <c r="DJ38" s="587"/>
      <c r="DK38" s="588"/>
      <c r="DL38" s="595">
        <v>5867178</v>
      </c>
      <c r="DM38" s="587"/>
      <c r="DN38" s="587"/>
      <c r="DO38" s="587"/>
      <c r="DP38" s="587"/>
      <c r="DQ38" s="587"/>
      <c r="DR38" s="587"/>
      <c r="DS38" s="587"/>
      <c r="DT38" s="587"/>
      <c r="DU38" s="587"/>
      <c r="DV38" s="588"/>
      <c r="DW38" s="591">
        <v>13.7</v>
      </c>
      <c r="DX38" s="618"/>
      <c r="DY38" s="618"/>
      <c r="DZ38" s="618"/>
      <c r="EA38" s="618"/>
      <c r="EB38" s="618"/>
      <c r="EC38" s="619"/>
    </row>
    <row r="39" spans="2:133" ht="11.25" customHeight="1" x14ac:dyDescent="0.15">
      <c r="AQ39" s="665" t="s">
        <v>279</v>
      </c>
      <c r="AR39" s="666"/>
      <c r="AS39" s="666"/>
      <c r="AT39" s="666"/>
      <c r="AU39" s="666"/>
      <c r="AV39" s="666"/>
      <c r="AW39" s="666"/>
      <c r="AX39" s="666"/>
      <c r="AY39" s="667"/>
      <c r="AZ39" s="586" t="s">
        <v>65</v>
      </c>
      <c r="BA39" s="587"/>
      <c r="BB39" s="587"/>
      <c r="BC39" s="587"/>
      <c r="BD39" s="616"/>
      <c r="BE39" s="616"/>
      <c r="BF39" s="649"/>
      <c r="BG39" s="668" t="s">
        <v>280</v>
      </c>
      <c r="BH39" s="669"/>
      <c r="BI39" s="669"/>
      <c r="BJ39" s="669"/>
      <c r="BK39" s="669"/>
      <c r="BL39" s="94"/>
      <c r="BM39" s="601" t="s">
        <v>281</v>
      </c>
      <c r="BN39" s="601"/>
      <c r="BO39" s="601"/>
      <c r="BP39" s="601"/>
      <c r="BQ39" s="601"/>
      <c r="BR39" s="601"/>
      <c r="BS39" s="601"/>
      <c r="BT39" s="601"/>
      <c r="BU39" s="602"/>
      <c r="BV39" s="586">
        <v>96</v>
      </c>
      <c r="BW39" s="587"/>
      <c r="BX39" s="587"/>
      <c r="BY39" s="587"/>
      <c r="BZ39" s="587"/>
      <c r="CA39" s="587"/>
      <c r="CB39" s="596"/>
      <c r="CD39" s="600" t="s">
        <v>282</v>
      </c>
      <c r="CE39" s="601"/>
      <c r="CF39" s="601"/>
      <c r="CG39" s="601"/>
      <c r="CH39" s="601"/>
      <c r="CI39" s="601"/>
      <c r="CJ39" s="601"/>
      <c r="CK39" s="601"/>
      <c r="CL39" s="601"/>
      <c r="CM39" s="601"/>
      <c r="CN39" s="601"/>
      <c r="CO39" s="601"/>
      <c r="CP39" s="601"/>
      <c r="CQ39" s="602"/>
      <c r="CR39" s="586">
        <v>463720</v>
      </c>
      <c r="CS39" s="616"/>
      <c r="CT39" s="616"/>
      <c r="CU39" s="616"/>
      <c r="CV39" s="616"/>
      <c r="CW39" s="616"/>
      <c r="CX39" s="616"/>
      <c r="CY39" s="617"/>
      <c r="CZ39" s="624">
        <v>0.6</v>
      </c>
      <c r="DA39" s="625"/>
      <c r="DB39" s="625"/>
      <c r="DC39" s="626"/>
      <c r="DD39" s="595">
        <v>444751</v>
      </c>
      <c r="DE39" s="616"/>
      <c r="DF39" s="616"/>
      <c r="DG39" s="616"/>
      <c r="DH39" s="616"/>
      <c r="DI39" s="616"/>
      <c r="DJ39" s="616"/>
      <c r="DK39" s="617"/>
      <c r="DL39" s="595" t="s">
        <v>65</v>
      </c>
      <c r="DM39" s="616"/>
      <c r="DN39" s="616"/>
      <c r="DO39" s="616"/>
      <c r="DP39" s="616"/>
      <c r="DQ39" s="616"/>
      <c r="DR39" s="616"/>
      <c r="DS39" s="616"/>
      <c r="DT39" s="616"/>
      <c r="DU39" s="616"/>
      <c r="DV39" s="617"/>
      <c r="DW39" s="591" t="s">
        <v>65</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283</v>
      </c>
      <c r="AR40" s="666"/>
      <c r="AS40" s="666"/>
      <c r="AT40" s="666"/>
      <c r="AU40" s="666"/>
      <c r="AV40" s="666"/>
      <c r="AW40" s="666"/>
      <c r="AX40" s="666"/>
      <c r="AY40" s="667"/>
      <c r="AZ40" s="586">
        <v>1873721</v>
      </c>
      <c r="BA40" s="587"/>
      <c r="BB40" s="587"/>
      <c r="BC40" s="587"/>
      <c r="BD40" s="616"/>
      <c r="BE40" s="616"/>
      <c r="BF40" s="649"/>
      <c r="BG40" s="668"/>
      <c r="BH40" s="669"/>
      <c r="BI40" s="669"/>
      <c r="BJ40" s="669"/>
      <c r="BK40" s="669"/>
      <c r="BL40" s="94"/>
      <c r="BM40" s="601" t="s">
        <v>284</v>
      </c>
      <c r="BN40" s="601"/>
      <c r="BO40" s="601"/>
      <c r="BP40" s="601"/>
      <c r="BQ40" s="601"/>
      <c r="BR40" s="601"/>
      <c r="BS40" s="601"/>
      <c r="BT40" s="601"/>
      <c r="BU40" s="602"/>
      <c r="BV40" s="586">
        <v>101</v>
      </c>
      <c r="BW40" s="587"/>
      <c r="BX40" s="587"/>
      <c r="BY40" s="587"/>
      <c r="BZ40" s="587"/>
      <c r="CA40" s="587"/>
      <c r="CB40" s="596"/>
      <c r="CD40" s="600" t="s">
        <v>285</v>
      </c>
      <c r="CE40" s="601"/>
      <c r="CF40" s="601"/>
      <c r="CG40" s="601"/>
      <c r="CH40" s="601"/>
      <c r="CI40" s="601"/>
      <c r="CJ40" s="601"/>
      <c r="CK40" s="601"/>
      <c r="CL40" s="601"/>
      <c r="CM40" s="601"/>
      <c r="CN40" s="601"/>
      <c r="CO40" s="601"/>
      <c r="CP40" s="601"/>
      <c r="CQ40" s="602"/>
      <c r="CR40" s="586">
        <v>2639416</v>
      </c>
      <c r="CS40" s="587"/>
      <c r="CT40" s="587"/>
      <c r="CU40" s="587"/>
      <c r="CV40" s="587"/>
      <c r="CW40" s="587"/>
      <c r="CX40" s="587"/>
      <c r="CY40" s="588"/>
      <c r="CZ40" s="624">
        <v>3.6</v>
      </c>
      <c r="DA40" s="625"/>
      <c r="DB40" s="625"/>
      <c r="DC40" s="626"/>
      <c r="DD40" s="595">
        <v>689450</v>
      </c>
      <c r="DE40" s="587"/>
      <c r="DF40" s="587"/>
      <c r="DG40" s="587"/>
      <c r="DH40" s="587"/>
      <c r="DI40" s="587"/>
      <c r="DJ40" s="587"/>
      <c r="DK40" s="588"/>
      <c r="DL40" s="595">
        <v>647639</v>
      </c>
      <c r="DM40" s="587"/>
      <c r="DN40" s="587"/>
      <c r="DO40" s="587"/>
      <c r="DP40" s="587"/>
      <c r="DQ40" s="587"/>
      <c r="DR40" s="587"/>
      <c r="DS40" s="587"/>
      <c r="DT40" s="587"/>
      <c r="DU40" s="587"/>
      <c r="DV40" s="588"/>
      <c r="DW40" s="591">
        <v>1.5</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286</v>
      </c>
      <c r="AR41" s="607"/>
      <c r="AS41" s="607"/>
      <c r="AT41" s="607"/>
      <c r="AU41" s="607"/>
      <c r="AV41" s="607"/>
      <c r="AW41" s="607"/>
      <c r="AX41" s="607"/>
      <c r="AY41" s="608"/>
      <c r="AZ41" s="658">
        <v>4389528</v>
      </c>
      <c r="BA41" s="659"/>
      <c r="BB41" s="659"/>
      <c r="BC41" s="659"/>
      <c r="BD41" s="654"/>
      <c r="BE41" s="654"/>
      <c r="BF41" s="656"/>
      <c r="BG41" s="670"/>
      <c r="BH41" s="671"/>
      <c r="BI41" s="671"/>
      <c r="BJ41" s="671"/>
      <c r="BK41" s="671"/>
      <c r="BL41" s="96"/>
      <c r="BM41" s="607" t="s">
        <v>287</v>
      </c>
      <c r="BN41" s="607"/>
      <c r="BO41" s="607"/>
      <c r="BP41" s="607"/>
      <c r="BQ41" s="607"/>
      <c r="BR41" s="607"/>
      <c r="BS41" s="607"/>
      <c r="BT41" s="607"/>
      <c r="BU41" s="608"/>
      <c r="BV41" s="658">
        <v>256</v>
      </c>
      <c r="BW41" s="659"/>
      <c r="BX41" s="659"/>
      <c r="BY41" s="659"/>
      <c r="BZ41" s="659"/>
      <c r="CA41" s="659"/>
      <c r="CB41" s="672"/>
      <c r="CD41" s="600" t="s">
        <v>288</v>
      </c>
      <c r="CE41" s="601"/>
      <c r="CF41" s="601"/>
      <c r="CG41" s="601"/>
      <c r="CH41" s="601"/>
      <c r="CI41" s="601"/>
      <c r="CJ41" s="601"/>
      <c r="CK41" s="601"/>
      <c r="CL41" s="601"/>
      <c r="CM41" s="601"/>
      <c r="CN41" s="601"/>
      <c r="CO41" s="601"/>
      <c r="CP41" s="601"/>
      <c r="CQ41" s="602"/>
      <c r="CR41" s="586" t="s">
        <v>236</v>
      </c>
      <c r="CS41" s="616"/>
      <c r="CT41" s="616"/>
      <c r="CU41" s="616"/>
      <c r="CV41" s="616"/>
      <c r="CW41" s="616"/>
      <c r="CX41" s="616"/>
      <c r="CY41" s="617"/>
      <c r="CZ41" s="624" t="s">
        <v>236</v>
      </c>
      <c r="DA41" s="625"/>
      <c r="DB41" s="625"/>
      <c r="DC41" s="626"/>
      <c r="DD41" s="595" t="s">
        <v>236</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289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290</v>
      </c>
      <c r="CE42" s="584"/>
      <c r="CF42" s="584"/>
      <c r="CG42" s="584"/>
      <c r="CH42" s="584"/>
      <c r="CI42" s="584"/>
      <c r="CJ42" s="584"/>
      <c r="CK42" s="584"/>
      <c r="CL42" s="584"/>
      <c r="CM42" s="584"/>
      <c r="CN42" s="584"/>
      <c r="CO42" s="584"/>
      <c r="CP42" s="584"/>
      <c r="CQ42" s="585"/>
      <c r="CR42" s="586">
        <v>9385611</v>
      </c>
      <c r="CS42" s="587"/>
      <c r="CT42" s="587"/>
      <c r="CU42" s="587"/>
      <c r="CV42" s="587"/>
      <c r="CW42" s="587"/>
      <c r="CX42" s="587"/>
      <c r="CY42" s="588"/>
      <c r="CZ42" s="624">
        <v>12.7</v>
      </c>
      <c r="DA42" s="679"/>
      <c r="DB42" s="679"/>
      <c r="DC42" s="680"/>
      <c r="DD42" s="595">
        <v>3233494</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291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292</v>
      </c>
      <c r="CE43" s="584"/>
      <c r="CF43" s="584"/>
      <c r="CG43" s="584"/>
      <c r="CH43" s="584"/>
      <c r="CI43" s="584"/>
      <c r="CJ43" s="584"/>
      <c r="CK43" s="584"/>
      <c r="CL43" s="584"/>
      <c r="CM43" s="584"/>
      <c r="CN43" s="584"/>
      <c r="CO43" s="584"/>
      <c r="CP43" s="584"/>
      <c r="CQ43" s="585"/>
      <c r="CR43" s="586">
        <v>341589</v>
      </c>
      <c r="CS43" s="616"/>
      <c r="CT43" s="616"/>
      <c r="CU43" s="616"/>
      <c r="CV43" s="616"/>
      <c r="CW43" s="616"/>
      <c r="CX43" s="616"/>
      <c r="CY43" s="617"/>
      <c r="CZ43" s="624">
        <v>0.5</v>
      </c>
      <c r="DA43" s="625"/>
      <c r="DB43" s="625"/>
      <c r="DC43" s="626"/>
      <c r="DD43" s="595">
        <v>333906</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293</v>
      </c>
      <c r="CD44" s="692" t="s">
        <v>246</v>
      </c>
      <c r="CE44" s="693"/>
      <c r="CF44" s="583" t="s">
        <v>294</v>
      </c>
      <c r="CG44" s="584"/>
      <c r="CH44" s="584"/>
      <c r="CI44" s="584"/>
      <c r="CJ44" s="584"/>
      <c r="CK44" s="584"/>
      <c r="CL44" s="584"/>
      <c r="CM44" s="584"/>
      <c r="CN44" s="584"/>
      <c r="CO44" s="584"/>
      <c r="CP44" s="584"/>
      <c r="CQ44" s="585"/>
      <c r="CR44" s="586">
        <v>9385611</v>
      </c>
      <c r="CS44" s="587"/>
      <c r="CT44" s="587"/>
      <c r="CU44" s="587"/>
      <c r="CV44" s="587"/>
      <c r="CW44" s="587"/>
      <c r="CX44" s="587"/>
      <c r="CY44" s="588"/>
      <c r="CZ44" s="624">
        <v>12.7</v>
      </c>
      <c r="DA44" s="679"/>
      <c r="DB44" s="679"/>
      <c r="DC44" s="680"/>
      <c r="DD44" s="595">
        <v>3233494</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295</v>
      </c>
      <c r="CG45" s="584"/>
      <c r="CH45" s="584"/>
      <c r="CI45" s="584"/>
      <c r="CJ45" s="584"/>
      <c r="CK45" s="584"/>
      <c r="CL45" s="584"/>
      <c r="CM45" s="584"/>
      <c r="CN45" s="584"/>
      <c r="CO45" s="584"/>
      <c r="CP45" s="584"/>
      <c r="CQ45" s="585"/>
      <c r="CR45" s="586">
        <v>3838178</v>
      </c>
      <c r="CS45" s="616"/>
      <c r="CT45" s="616"/>
      <c r="CU45" s="616"/>
      <c r="CV45" s="616"/>
      <c r="CW45" s="616"/>
      <c r="CX45" s="616"/>
      <c r="CY45" s="617"/>
      <c r="CZ45" s="624">
        <v>5.2</v>
      </c>
      <c r="DA45" s="625"/>
      <c r="DB45" s="625"/>
      <c r="DC45" s="626"/>
      <c r="DD45" s="595">
        <v>248998</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296</v>
      </c>
      <c r="CG46" s="584"/>
      <c r="CH46" s="584"/>
      <c r="CI46" s="584"/>
      <c r="CJ46" s="584"/>
      <c r="CK46" s="584"/>
      <c r="CL46" s="584"/>
      <c r="CM46" s="584"/>
      <c r="CN46" s="584"/>
      <c r="CO46" s="584"/>
      <c r="CP46" s="584"/>
      <c r="CQ46" s="585"/>
      <c r="CR46" s="586">
        <v>5420339</v>
      </c>
      <c r="CS46" s="587"/>
      <c r="CT46" s="587"/>
      <c r="CU46" s="587"/>
      <c r="CV46" s="587"/>
      <c r="CW46" s="587"/>
      <c r="CX46" s="587"/>
      <c r="CY46" s="588"/>
      <c r="CZ46" s="624">
        <v>7.3</v>
      </c>
      <c r="DA46" s="679"/>
      <c r="DB46" s="679"/>
      <c r="DC46" s="680"/>
      <c r="DD46" s="595">
        <v>2949902</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297</v>
      </c>
      <c r="CG47" s="584"/>
      <c r="CH47" s="584"/>
      <c r="CI47" s="584"/>
      <c r="CJ47" s="584"/>
      <c r="CK47" s="584"/>
      <c r="CL47" s="584"/>
      <c r="CM47" s="584"/>
      <c r="CN47" s="584"/>
      <c r="CO47" s="584"/>
      <c r="CP47" s="584"/>
      <c r="CQ47" s="585"/>
      <c r="CR47" s="586" t="s">
        <v>65</v>
      </c>
      <c r="CS47" s="616"/>
      <c r="CT47" s="616"/>
      <c r="CU47" s="616"/>
      <c r="CV47" s="616"/>
      <c r="CW47" s="616"/>
      <c r="CX47" s="616"/>
      <c r="CY47" s="617"/>
      <c r="CZ47" s="624" t="s">
        <v>65</v>
      </c>
      <c r="DA47" s="625"/>
      <c r="DB47" s="625"/>
      <c r="DC47" s="626"/>
      <c r="DD47" s="595" t="s">
        <v>65</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298</v>
      </c>
      <c r="CG48" s="584"/>
      <c r="CH48" s="584"/>
      <c r="CI48" s="584"/>
      <c r="CJ48" s="584"/>
      <c r="CK48" s="584"/>
      <c r="CL48" s="584"/>
      <c r="CM48" s="584"/>
      <c r="CN48" s="584"/>
      <c r="CO48" s="584"/>
      <c r="CP48" s="584"/>
      <c r="CQ48" s="585"/>
      <c r="CR48" s="586" t="s">
        <v>65</v>
      </c>
      <c r="CS48" s="587"/>
      <c r="CT48" s="587"/>
      <c r="CU48" s="587"/>
      <c r="CV48" s="587"/>
      <c r="CW48" s="587"/>
      <c r="CX48" s="587"/>
      <c r="CY48" s="588"/>
      <c r="CZ48" s="624" t="s">
        <v>65</v>
      </c>
      <c r="DA48" s="679"/>
      <c r="DB48" s="679"/>
      <c r="DC48" s="680"/>
      <c r="DD48" s="595" t="s">
        <v>65</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299</v>
      </c>
      <c r="CE49" s="630"/>
      <c r="CF49" s="630"/>
      <c r="CG49" s="630"/>
      <c r="CH49" s="630"/>
      <c r="CI49" s="630"/>
      <c r="CJ49" s="630"/>
      <c r="CK49" s="630"/>
      <c r="CL49" s="630"/>
      <c r="CM49" s="630"/>
      <c r="CN49" s="630"/>
      <c r="CO49" s="630"/>
      <c r="CP49" s="630"/>
      <c r="CQ49" s="631"/>
      <c r="CR49" s="658">
        <v>74097369</v>
      </c>
      <c r="CS49" s="654"/>
      <c r="CT49" s="654"/>
      <c r="CU49" s="654"/>
      <c r="CV49" s="654"/>
      <c r="CW49" s="654"/>
      <c r="CX49" s="654"/>
      <c r="CY49" s="681"/>
      <c r="CZ49" s="682">
        <v>100</v>
      </c>
      <c r="DA49" s="683"/>
      <c r="DB49" s="683"/>
      <c r="DC49" s="684"/>
      <c r="DD49" s="685">
        <v>47796734</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301</v>
      </c>
      <c r="DK2" s="728"/>
      <c r="DL2" s="728"/>
      <c r="DM2" s="728"/>
      <c r="DN2" s="728"/>
      <c r="DO2" s="729"/>
      <c r="DP2" s="107"/>
      <c r="DQ2" s="727" t="s">
        <v>302</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303</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305</v>
      </c>
      <c r="B5" s="722"/>
      <c r="C5" s="722"/>
      <c r="D5" s="722"/>
      <c r="E5" s="722"/>
      <c r="F5" s="722"/>
      <c r="G5" s="722"/>
      <c r="H5" s="722"/>
      <c r="I5" s="722"/>
      <c r="J5" s="722"/>
      <c r="K5" s="722"/>
      <c r="L5" s="722"/>
      <c r="M5" s="722"/>
      <c r="N5" s="722"/>
      <c r="O5" s="722"/>
      <c r="P5" s="723"/>
      <c r="Q5" s="698" t="s">
        <v>306</v>
      </c>
      <c r="R5" s="699"/>
      <c r="S5" s="699"/>
      <c r="T5" s="699"/>
      <c r="U5" s="700"/>
      <c r="V5" s="698" t="s">
        <v>307</v>
      </c>
      <c r="W5" s="699"/>
      <c r="X5" s="699"/>
      <c r="Y5" s="699"/>
      <c r="Z5" s="700"/>
      <c r="AA5" s="698" t="s">
        <v>308</v>
      </c>
      <c r="AB5" s="699"/>
      <c r="AC5" s="699"/>
      <c r="AD5" s="699"/>
      <c r="AE5" s="699"/>
      <c r="AF5" s="731" t="s">
        <v>309</v>
      </c>
      <c r="AG5" s="699"/>
      <c r="AH5" s="699"/>
      <c r="AI5" s="699"/>
      <c r="AJ5" s="710"/>
      <c r="AK5" s="699" t="s">
        <v>310</v>
      </c>
      <c r="AL5" s="699"/>
      <c r="AM5" s="699"/>
      <c r="AN5" s="699"/>
      <c r="AO5" s="700"/>
      <c r="AP5" s="698" t="s">
        <v>311</v>
      </c>
      <c r="AQ5" s="699"/>
      <c r="AR5" s="699"/>
      <c r="AS5" s="699"/>
      <c r="AT5" s="700"/>
      <c r="AU5" s="698" t="s">
        <v>312</v>
      </c>
      <c r="AV5" s="699"/>
      <c r="AW5" s="699"/>
      <c r="AX5" s="699"/>
      <c r="AY5" s="710"/>
      <c r="AZ5" s="114"/>
      <c r="BA5" s="114"/>
      <c r="BB5" s="114"/>
      <c r="BC5" s="114"/>
      <c r="BD5" s="114"/>
      <c r="BE5" s="115"/>
      <c r="BF5" s="115"/>
      <c r="BG5" s="115"/>
      <c r="BH5" s="115"/>
      <c r="BI5" s="115"/>
      <c r="BJ5" s="115"/>
      <c r="BK5" s="115"/>
      <c r="BL5" s="115"/>
      <c r="BM5" s="115"/>
      <c r="BN5" s="115"/>
      <c r="BO5" s="115"/>
      <c r="BP5" s="115"/>
      <c r="BQ5" s="721" t="s">
        <v>313</v>
      </c>
      <c r="BR5" s="722"/>
      <c r="BS5" s="722"/>
      <c r="BT5" s="722"/>
      <c r="BU5" s="722"/>
      <c r="BV5" s="722"/>
      <c r="BW5" s="722"/>
      <c r="BX5" s="722"/>
      <c r="BY5" s="722"/>
      <c r="BZ5" s="722"/>
      <c r="CA5" s="722"/>
      <c r="CB5" s="722"/>
      <c r="CC5" s="722"/>
      <c r="CD5" s="722"/>
      <c r="CE5" s="722"/>
      <c r="CF5" s="722"/>
      <c r="CG5" s="723"/>
      <c r="CH5" s="698" t="s">
        <v>314</v>
      </c>
      <c r="CI5" s="699"/>
      <c r="CJ5" s="699"/>
      <c r="CK5" s="699"/>
      <c r="CL5" s="700"/>
      <c r="CM5" s="698" t="s">
        <v>315</v>
      </c>
      <c r="CN5" s="699"/>
      <c r="CO5" s="699"/>
      <c r="CP5" s="699"/>
      <c r="CQ5" s="700"/>
      <c r="CR5" s="698" t="s">
        <v>316</v>
      </c>
      <c r="CS5" s="699"/>
      <c r="CT5" s="699"/>
      <c r="CU5" s="699"/>
      <c r="CV5" s="700"/>
      <c r="CW5" s="698" t="s">
        <v>317</v>
      </c>
      <c r="CX5" s="699"/>
      <c r="CY5" s="699"/>
      <c r="CZ5" s="699"/>
      <c r="DA5" s="700"/>
      <c r="DB5" s="698" t="s">
        <v>318</v>
      </c>
      <c r="DC5" s="699"/>
      <c r="DD5" s="699"/>
      <c r="DE5" s="699"/>
      <c r="DF5" s="700"/>
      <c r="DG5" s="704" t="s">
        <v>319</v>
      </c>
      <c r="DH5" s="705"/>
      <c r="DI5" s="705"/>
      <c r="DJ5" s="705"/>
      <c r="DK5" s="706"/>
      <c r="DL5" s="704" t="s">
        <v>320</v>
      </c>
      <c r="DM5" s="705"/>
      <c r="DN5" s="705"/>
      <c r="DO5" s="705"/>
      <c r="DP5" s="706"/>
      <c r="DQ5" s="698" t="s">
        <v>321</v>
      </c>
      <c r="DR5" s="699"/>
      <c r="DS5" s="699"/>
      <c r="DT5" s="699"/>
      <c r="DU5" s="700"/>
      <c r="DV5" s="698" t="s">
        <v>312</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322</v>
      </c>
      <c r="C7" s="713"/>
      <c r="D7" s="713"/>
      <c r="E7" s="713"/>
      <c r="F7" s="713"/>
      <c r="G7" s="713"/>
      <c r="H7" s="713"/>
      <c r="I7" s="713"/>
      <c r="J7" s="713"/>
      <c r="K7" s="713"/>
      <c r="L7" s="713"/>
      <c r="M7" s="713"/>
      <c r="N7" s="713"/>
      <c r="O7" s="713"/>
      <c r="P7" s="714"/>
      <c r="Q7" s="715">
        <v>75586</v>
      </c>
      <c r="R7" s="716"/>
      <c r="S7" s="716"/>
      <c r="T7" s="716"/>
      <c r="U7" s="716"/>
      <c r="V7" s="716">
        <v>73302</v>
      </c>
      <c r="W7" s="716"/>
      <c r="X7" s="716"/>
      <c r="Y7" s="716"/>
      <c r="Z7" s="716"/>
      <c r="AA7" s="716">
        <v>2284</v>
      </c>
      <c r="AB7" s="716"/>
      <c r="AC7" s="716"/>
      <c r="AD7" s="716"/>
      <c r="AE7" s="717"/>
      <c r="AF7" s="718">
        <v>1951</v>
      </c>
      <c r="AG7" s="719"/>
      <c r="AH7" s="719"/>
      <c r="AI7" s="719"/>
      <c r="AJ7" s="720"/>
      <c r="AK7" s="755">
        <v>2986</v>
      </c>
      <c r="AL7" s="756"/>
      <c r="AM7" s="756"/>
      <c r="AN7" s="756"/>
      <c r="AO7" s="756"/>
      <c r="AP7" s="756">
        <v>68898</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323</v>
      </c>
      <c r="BT7" s="760"/>
      <c r="BU7" s="760"/>
      <c r="BV7" s="760"/>
      <c r="BW7" s="760"/>
      <c r="BX7" s="760"/>
      <c r="BY7" s="760"/>
      <c r="BZ7" s="760"/>
      <c r="CA7" s="760"/>
      <c r="CB7" s="760"/>
      <c r="CC7" s="760"/>
      <c r="CD7" s="760"/>
      <c r="CE7" s="760"/>
      <c r="CF7" s="760"/>
      <c r="CG7" s="761"/>
      <c r="CH7" s="752">
        <v>22</v>
      </c>
      <c r="CI7" s="753"/>
      <c r="CJ7" s="753"/>
      <c r="CK7" s="753"/>
      <c r="CL7" s="754"/>
      <c r="CM7" s="752">
        <v>130</v>
      </c>
      <c r="CN7" s="753"/>
      <c r="CO7" s="753"/>
      <c r="CP7" s="753"/>
      <c r="CQ7" s="754"/>
      <c r="CR7" s="752">
        <v>10</v>
      </c>
      <c r="CS7" s="753"/>
      <c r="CT7" s="753"/>
      <c r="CU7" s="753"/>
      <c r="CV7" s="754"/>
      <c r="CW7" s="752" t="s">
        <v>324</v>
      </c>
      <c r="CX7" s="753"/>
      <c r="CY7" s="753"/>
      <c r="CZ7" s="753"/>
      <c r="DA7" s="754"/>
      <c r="DB7" s="752" t="s">
        <v>324</v>
      </c>
      <c r="DC7" s="753"/>
      <c r="DD7" s="753"/>
      <c r="DE7" s="753"/>
      <c r="DF7" s="754"/>
      <c r="DG7" s="752" t="s">
        <v>324</v>
      </c>
      <c r="DH7" s="753"/>
      <c r="DI7" s="753"/>
      <c r="DJ7" s="753"/>
      <c r="DK7" s="754"/>
      <c r="DL7" s="752" t="s">
        <v>324</v>
      </c>
      <c r="DM7" s="753"/>
      <c r="DN7" s="753"/>
      <c r="DO7" s="753"/>
      <c r="DP7" s="754"/>
      <c r="DQ7" s="752" t="s">
        <v>324</v>
      </c>
      <c r="DR7" s="753"/>
      <c r="DS7" s="753"/>
      <c r="DT7" s="753"/>
      <c r="DU7" s="754"/>
      <c r="DV7" s="733"/>
      <c r="DW7" s="734"/>
      <c r="DX7" s="734"/>
      <c r="DY7" s="734"/>
      <c r="DZ7" s="735"/>
      <c r="EA7" s="112"/>
    </row>
    <row r="8" spans="1:131" s="113" customFormat="1" ht="26.25" customHeight="1" x14ac:dyDescent="0.15">
      <c r="A8" s="119">
        <v>2</v>
      </c>
      <c r="B8" s="736" t="s">
        <v>325</v>
      </c>
      <c r="C8" s="737"/>
      <c r="D8" s="737"/>
      <c r="E8" s="737"/>
      <c r="F8" s="737"/>
      <c r="G8" s="737"/>
      <c r="H8" s="737"/>
      <c r="I8" s="737"/>
      <c r="J8" s="737"/>
      <c r="K8" s="737"/>
      <c r="L8" s="737"/>
      <c r="M8" s="737"/>
      <c r="N8" s="737"/>
      <c r="O8" s="737"/>
      <c r="P8" s="738"/>
      <c r="Q8" s="739">
        <v>1809</v>
      </c>
      <c r="R8" s="740"/>
      <c r="S8" s="740"/>
      <c r="T8" s="740"/>
      <c r="U8" s="740"/>
      <c r="V8" s="740">
        <v>1787</v>
      </c>
      <c r="W8" s="740"/>
      <c r="X8" s="740"/>
      <c r="Y8" s="740"/>
      <c r="Z8" s="740"/>
      <c r="AA8" s="740">
        <v>22</v>
      </c>
      <c r="AB8" s="740"/>
      <c r="AC8" s="740"/>
      <c r="AD8" s="740"/>
      <c r="AE8" s="741"/>
      <c r="AF8" s="742">
        <v>22</v>
      </c>
      <c r="AG8" s="743"/>
      <c r="AH8" s="743"/>
      <c r="AI8" s="743"/>
      <c r="AJ8" s="744"/>
      <c r="AK8" s="745">
        <v>834</v>
      </c>
      <c r="AL8" s="746"/>
      <c r="AM8" s="746"/>
      <c r="AN8" s="746"/>
      <c r="AO8" s="746"/>
      <c r="AP8" s="746" t="s">
        <v>326</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327</v>
      </c>
      <c r="BT8" s="750"/>
      <c r="BU8" s="750"/>
      <c r="BV8" s="750"/>
      <c r="BW8" s="750"/>
      <c r="BX8" s="750"/>
      <c r="BY8" s="750"/>
      <c r="BZ8" s="750"/>
      <c r="CA8" s="750"/>
      <c r="CB8" s="750"/>
      <c r="CC8" s="750"/>
      <c r="CD8" s="750"/>
      <c r="CE8" s="750"/>
      <c r="CF8" s="750"/>
      <c r="CG8" s="751"/>
      <c r="CH8" s="762">
        <v>-2</v>
      </c>
      <c r="CI8" s="763"/>
      <c r="CJ8" s="763"/>
      <c r="CK8" s="763"/>
      <c r="CL8" s="764"/>
      <c r="CM8" s="762">
        <v>95</v>
      </c>
      <c r="CN8" s="763"/>
      <c r="CO8" s="763"/>
      <c r="CP8" s="763"/>
      <c r="CQ8" s="764"/>
      <c r="CR8" s="762">
        <v>70</v>
      </c>
      <c r="CS8" s="763"/>
      <c r="CT8" s="763"/>
      <c r="CU8" s="763"/>
      <c r="CV8" s="764"/>
      <c r="CW8" s="762">
        <v>3</v>
      </c>
      <c r="CX8" s="763"/>
      <c r="CY8" s="763"/>
      <c r="CZ8" s="763"/>
      <c r="DA8" s="764"/>
      <c r="DB8" s="762" t="s">
        <v>324</v>
      </c>
      <c r="DC8" s="763"/>
      <c r="DD8" s="763"/>
      <c r="DE8" s="763"/>
      <c r="DF8" s="764"/>
      <c r="DG8" s="762" t="s">
        <v>324</v>
      </c>
      <c r="DH8" s="763"/>
      <c r="DI8" s="763"/>
      <c r="DJ8" s="763"/>
      <c r="DK8" s="764"/>
      <c r="DL8" s="762" t="s">
        <v>324</v>
      </c>
      <c r="DM8" s="763"/>
      <c r="DN8" s="763"/>
      <c r="DO8" s="763"/>
      <c r="DP8" s="764"/>
      <c r="DQ8" s="762" t="s">
        <v>324</v>
      </c>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328</v>
      </c>
      <c r="BT9" s="750"/>
      <c r="BU9" s="750"/>
      <c r="BV9" s="750"/>
      <c r="BW9" s="750"/>
      <c r="BX9" s="750"/>
      <c r="BY9" s="750"/>
      <c r="BZ9" s="750"/>
      <c r="CA9" s="750"/>
      <c r="CB9" s="750"/>
      <c r="CC9" s="750"/>
      <c r="CD9" s="750"/>
      <c r="CE9" s="750"/>
      <c r="CF9" s="750"/>
      <c r="CG9" s="751"/>
      <c r="CH9" s="762">
        <v>0</v>
      </c>
      <c r="CI9" s="763"/>
      <c r="CJ9" s="763"/>
      <c r="CK9" s="763"/>
      <c r="CL9" s="764"/>
      <c r="CM9" s="762">
        <v>200</v>
      </c>
      <c r="CN9" s="763"/>
      <c r="CO9" s="763"/>
      <c r="CP9" s="763"/>
      <c r="CQ9" s="764"/>
      <c r="CR9" s="762">
        <v>160</v>
      </c>
      <c r="CS9" s="763"/>
      <c r="CT9" s="763"/>
      <c r="CU9" s="763"/>
      <c r="CV9" s="764"/>
      <c r="CW9" s="762" t="s">
        <v>324</v>
      </c>
      <c r="CX9" s="763"/>
      <c r="CY9" s="763"/>
      <c r="CZ9" s="763"/>
      <c r="DA9" s="764"/>
      <c r="DB9" s="762" t="s">
        <v>324</v>
      </c>
      <c r="DC9" s="763"/>
      <c r="DD9" s="763"/>
      <c r="DE9" s="763"/>
      <c r="DF9" s="764"/>
      <c r="DG9" s="762" t="s">
        <v>324</v>
      </c>
      <c r="DH9" s="763"/>
      <c r="DI9" s="763"/>
      <c r="DJ9" s="763"/>
      <c r="DK9" s="764"/>
      <c r="DL9" s="762" t="s">
        <v>324</v>
      </c>
      <c r="DM9" s="763"/>
      <c r="DN9" s="763"/>
      <c r="DO9" s="763"/>
      <c r="DP9" s="764"/>
      <c r="DQ9" s="762" t="s">
        <v>324</v>
      </c>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329</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330</v>
      </c>
      <c r="B23" s="771" t="s">
        <v>331</v>
      </c>
      <c r="C23" s="772"/>
      <c r="D23" s="772"/>
      <c r="E23" s="772"/>
      <c r="F23" s="772"/>
      <c r="G23" s="772"/>
      <c r="H23" s="772"/>
      <c r="I23" s="772"/>
      <c r="J23" s="772"/>
      <c r="K23" s="772"/>
      <c r="L23" s="772"/>
      <c r="M23" s="772"/>
      <c r="N23" s="772"/>
      <c r="O23" s="772"/>
      <c r="P23" s="773"/>
      <c r="Q23" s="774">
        <v>76403</v>
      </c>
      <c r="R23" s="775"/>
      <c r="S23" s="775"/>
      <c r="T23" s="775"/>
      <c r="U23" s="775"/>
      <c r="V23" s="775">
        <v>74097</v>
      </c>
      <c r="W23" s="775"/>
      <c r="X23" s="775"/>
      <c r="Y23" s="775"/>
      <c r="Z23" s="775"/>
      <c r="AA23" s="775">
        <v>2306</v>
      </c>
      <c r="AB23" s="775"/>
      <c r="AC23" s="775"/>
      <c r="AD23" s="775"/>
      <c r="AE23" s="776"/>
      <c r="AF23" s="777">
        <v>1973</v>
      </c>
      <c r="AG23" s="775"/>
      <c r="AH23" s="775"/>
      <c r="AI23" s="775"/>
      <c r="AJ23" s="778"/>
      <c r="AK23" s="779"/>
      <c r="AL23" s="780"/>
      <c r="AM23" s="780"/>
      <c r="AN23" s="780"/>
      <c r="AO23" s="780"/>
      <c r="AP23" s="775">
        <v>68898</v>
      </c>
      <c r="AQ23" s="775"/>
      <c r="AR23" s="775"/>
      <c r="AS23" s="775"/>
      <c r="AT23" s="775"/>
      <c r="AU23" s="781"/>
      <c r="AV23" s="781"/>
      <c r="AW23" s="781"/>
      <c r="AX23" s="781"/>
      <c r="AY23" s="782"/>
      <c r="AZ23" s="790" t="s">
        <v>332</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333</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334</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305</v>
      </c>
      <c r="B26" s="722"/>
      <c r="C26" s="722"/>
      <c r="D26" s="722"/>
      <c r="E26" s="722"/>
      <c r="F26" s="722"/>
      <c r="G26" s="722"/>
      <c r="H26" s="722"/>
      <c r="I26" s="722"/>
      <c r="J26" s="722"/>
      <c r="K26" s="722"/>
      <c r="L26" s="722"/>
      <c r="M26" s="722"/>
      <c r="N26" s="722"/>
      <c r="O26" s="722"/>
      <c r="P26" s="723"/>
      <c r="Q26" s="698" t="s">
        <v>335</v>
      </c>
      <c r="R26" s="699"/>
      <c r="S26" s="699"/>
      <c r="T26" s="699"/>
      <c r="U26" s="700"/>
      <c r="V26" s="698" t="s">
        <v>336</v>
      </c>
      <c r="W26" s="699"/>
      <c r="X26" s="699"/>
      <c r="Y26" s="699"/>
      <c r="Z26" s="700"/>
      <c r="AA26" s="698" t="s">
        <v>337</v>
      </c>
      <c r="AB26" s="699"/>
      <c r="AC26" s="699"/>
      <c r="AD26" s="699"/>
      <c r="AE26" s="699"/>
      <c r="AF26" s="793" t="s">
        <v>338</v>
      </c>
      <c r="AG26" s="794"/>
      <c r="AH26" s="794"/>
      <c r="AI26" s="794"/>
      <c r="AJ26" s="795"/>
      <c r="AK26" s="699" t="s">
        <v>339</v>
      </c>
      <c r="AL26" s="699"/>
      <c r="AM26" s="699"/>
      <c r="AN26" s="699"/>
      <c r="AO26" s="700"/>
      <c r="AP26" s="698" t="s">
        <v>340</v>
      </c>
      <c r="AQ26" s="699"/>
      <c r="AR26" s="699"/>
      <c r="AS26" s="699"/>
      <c r="AT26" s="700"/>
      <c r="AU26" s="698" t="s">
        <v>341</v>
      </c>
      <c r="AV26" s="699"/>
      <c r="AW26" s="699"/>
      <c r="AX26" s="699"/>
      <c r="AY26" s="700"/>
      <c r="AZ26" s="698" t="s">
        <v>342</v>
      </c>
      <c r="BA26" s="699"/>
      <c r="BB26" s="699"/>
      <c r="BC26" s="699"/>
      <c r="BD26" s="700"/>
      <c r="BE26" s="698" t="s">
        <v>312</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343</v>
      </c>
      <c r="C28" s="713"/>
      <c r="D28" s="713"/>
      <c r="E28" s="713"/>
      <c r="F28" s="713"/>
      <c r="G28" s="713"/>
      <c r="H28" s="713"/>
      <c r="I28" s="713"/>
      <c r="J28" s="713"/>
      <c r="K28" s="713"/>
      <c r="L28" s="713"/>
      <c r="M28" s="713"/>
      <c r="N28" s="713"/>
      <c r="O28" s="713"/>
      <c r="P28" s="714"/>
      <c r="Q28" s="807">
        <v>24836</v>
      </c>
      <c r="R28" s="808"/>
      <c r="S28" s="808"/>
      <c r="T28" s="808"/>
      <c r="U28" s="809"/>
      <c r="V28" s="717">
        <v>24163</v>
      </c>
      <c r="W28" s="808"/>
      <c r="X28" s="808"/>
      <c r="Y28" s="808"/>
      <c r="Z28" s="809"/>
      <c r="AA28" s="717">
        <v>673</v>
      </c>
      <c r="AB28" s="808"/>
      <c r="AC28" s="808"/>
      <c r="AD28" s="808"/>
      <c r="AE28" s="810"/>
      <c r="AF28" s="811">
        <v>673</v>
      </c>
      <c r="AG28" s="812"/>
      <c r="AH28" s="812"/>
      <c r="AI28" s="812"/>
      <c r="AJ28" s="813"/>
      <c r="AK28" s="814">
        <v>2206</v>
      </c>
      <c r="AL28" s="800"/>
      <c r="AM28" s="800"/>
      <c r="AN28" s="800"/>
      <c r="AO28" s="801"/>
      <c r="AP28" s="799" t="s">
        <v>324</v>
      </c>
      <c r="AQ28" s="800"/>
      <c r="AR28" s="800"/>
      <c r="AS28" s="800"/>
      <c r="AT28" s="801"/>
      <c r="AU28" s="799" t="s">
        <v>324</v>
      </c>
      <c r="AV28" s="800"/>
      <c r="AW28" s="800"/>
      <c r="AX28" s="800"/>
      <c r="AY28" s="801"/>
      <c r="AZ28" s="802" t="s">
        <v>324</v>
      </c>
      <c r="BA28" s="803"/>
      <c r="BB28" s="803"/>
      <c r="BC28" s="803"/>
      <c r="BD28" s="804"/>
      <c r="BE28" s="805"/>
      <c r="BF28" s="805"/>
      <c r="BG28" s="805"/>
      <c r="BH28" s="805"/>
      <c r="BI28" s="806"/>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344</v>
      </c>
      <c r="C29" s="737"/>
      <c r="D29" s="737"/>
      <c r="E29" s="737"/>
      <c r="F29" s="737"/>
      <c r="G29" s="737"/>
      <c r="H29" s="737"/>
      <c r="I29" s="737"/>
      <c r="J29" s="737"/>
      <c r="K29" s="737"/>
      <c r="L29" s="737"/>
      <c r="M29" s="737"/>
      <c r="N29" s="737"/>
      <c r="O29" s="737"/>
      <c r="P29" s="738"/>
      <c r="Q29" s="815">
        <v>15536</v>
      </c>
      <c r="R29" s="743"/>
      <c r="S29" s="743"/>
      <c r="T29" s="743"/>
      <c r="U29" s="816"/>
      <c r="V29" s="741">
        <v>14824</v>
      </c>
      <c r="W29" s="743"/>
      <c r="X29" s="743"/>
      <c r="Y29" s="743"/>
      <c r="Z29" s="816"/>
      <c r="AA29" s="741">
        <v>712</v>
      </c>
      <c r="AB29" s="743"/>
      <c r="AC29" s="743"/>
      <c r="AD29" s="743"/>
      <c r="AE29" s="744"/>
      <c r="AF29" s="742">
        <v>712</v>
      </c>
      <c r="AG29" s="743"/>
      <c r="AH29" s="743"/>
      <c r="AI29" s="743"/>
      <c r="AJ29" s="744"/>
      <c r="AK29" s="819">
        <v>2304</v>
      </c>
      <c r="AL29" s="820"/>
      <c r="AM29" s="820"/>
      <c r="AN29" s="820"/>
      <c r="AO29" s="821"/>
      <c r="AP29" s="822" t="s">
        <v>324</v>
      </c>
      <c r="AQ29" s="820"/>
      <c r="AR29" s="820"/>
      <c r="AS29" s="820"/>
      <c r="AT29" s="821"/>
      <c r="AU29" s="822" t="s">
        <v>324</v>
      </c>
      <c r="AV29" s="820"/>
      <c r="AW29" s="820"/>
      <c r="AX29" s="820"/>
      <c r="AY29" s="821"/>
      <c r="AZ29" s="823" t="s">
        <v>324</v>
      </c>
      <c r="BA29" s="824"/>
      <c r="BB29" s="824"/>
      <c r="BC29" s="824"/>
      <c r="BD29" s="825"/>
      <c r="BE29" s="817"/>
      <c r="BF29" s="817"/>
      <c r="BG29" s="817"/>
      <c r="BH29" s="817"/>
      <c r="BI29" s="818"/>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345</v>
      </c>
      <c r="C30" s="737"/>
      <c r="D30" s="737"/>
      <c r="E30" s="737"/>
      <c r="F30" s="737"/>
      <c r="G30" s="737"/>
      <c r="H30" s="737"/>
      <c r="I30" s="737"/>
      <c r="J30" s="737"/>
      <c r="K30" s="737"/>
      <c r="L30" s="737"/>
      <c r="M30" s="737"/>
      <c r="N30" s="737"/>
      <c r="O30" s="737"/>
      <c r="P30" s="738"/>
      <c r="Q30" s="815">
        <v>1997</v>
      </c>
      <c r="R30" s="743"/>
      <c r="S30" s="743"/>
      <c r="T30" s="743"/>
      <c r="U30" s="816"/>
      <c r="V30" s="741">
        <v>1990</v>
      </c>
      <c r="W30" s="743"/>
      <c r="X30" s="743"/>
      <c r="Y30" s="743"/>
      <c r="Z30" s="816"/>
      <c r="AA30" s="741">
        <v>7</v>
      </c>
      <c r="AB30" s="743"/>
      <c r="AC30" s="743"/>
      <c r="AD30" s="743"/>
      <c r="AE30" s="744"/>
      <c r="AF30" s="742">
        <v>7</v>
      </c>
      <c r="AG30" s="743"/>
      <c r="AH30" s="743"/>
      <c r="AI30" s="743"/>
      <c r="AJ30" s="744"/>
      <c r="AK30" s="819">
        <v>546</v>
      </c>
      <c r="AL30" s="820"/>
      <c r="AM30" s="820"/>
      <c r="AN30" s="820"/>
      <c r="AO30" s="821"/>
      <c r="AP30" s="822" t="s">
        <v>324</v>
      </c>
      <c r="AQ30" s="820"/>
      <c r="AR30" s="820"/>
      <c r="AS30" s="820"/>
      <c r="AT30" s="821"/>
      <c r="AU30" s="822" t="s">
        <v>324</v>
      </c>
      <c r="AV30" s="820"/>
      <c r="AW30" s="820"/>
      <c r="AX30" s="820"/>
      <c r="AY30" s="821"/>
      <c r="AZ30" s="823" t="s">
        <v>324</v>
      </c>
      <c r="BA30" s="824"/>
      <c r="BB30" s="824"/>
      <c r="BC30" s="824"/>
      <c r="BD30" s="825"/>
      <c r="BE30" s="817"/>
      <c r="BF30" s="817"/>
      <c r="BG30" s="817"/>
      <c r="BH30" s="817"/>
      <c r="BI30" s="818"/>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346</v>
      </c>
      <c r="C31" s="737"/>
      <c r="D31" s="737"/>
      <c r="E31" s="737"/>
      <c r="F31" s="737"/>
      <c r="G31" s="737"/>
      <c r="H31" s="737"/>
      <c r="I31" s="737"/>
      <c r="J31" s="737"/>
      <c r="K31" s="737"/>
      <c r="L31" s="737"/>
      <c r="M31" s="737"/>
      <c r="N31" s="737"/>
      <c r="O31" s="737"/>
      <c r="P31" s="738"/>
      <c r="Q31" s="815">
        <v>15375</v>
      </c>
      <c r="R31" s="743"/>
      <c r="S31" s="743"/>
      <c r="T31" s="743"/>
      <c r="U31" s="816"/>
      <c r="V31" s="741">
        <v>15175</v>
      </c>
      <c r="W31" s="743"/>
      <c r="X31" s="743"/>
      <c r="Y31" s="743"/>
      <c r="Z31" s="816"/>
      <c r="AA31" s="741">
        <v>200</v>
      </c>
      <c r="AB31" s="743"/>
      <c r="AC31" s="743"/>
      <c r="AD31" s="743"/>
      <c r="AE31" s="744"/>
      <c r="AF31" s="742">
        <v>200</v>
      </c>
      <c r="AG31" s="743"/>
      <c r="AH31" s="743"/>
      <c r="AI31" s="743"/>
      <c r="AJ31" s="744"/>
      <c r="AK31" s="819">
        <v>155</v>
      </c>
      <c r="AL31" s="820"/>
      <c r="AM31" s="820"/>
      <c r="AN31" s="820"/>
      <c r="AO31" s="821"/>
      <c r="AP31" s="822" t="s">
        <v>324</v>
      </c>
      <c r="AQ31" s="820"/>
      <c r="AR31" s="820"/>
      <c r="AS31" s="820"/>
      <c r="AT31" s="821"/>
      <c r="AU31" s="822" t="s">
        <v>324</v>
      </c>
      <c r="AV31" s="820"/>
      <c r="AW31" s="820"/>
      <c r="AX31" s="820"/>
      <c r="AY31" s="821"/>
      <c r="AZ31" s="823" t="s">
        <v>324</v>
      </c>
      <c r="BA31" s="824"/>
      <c r="BB31" s="824"/>
      <c r="BC31" s="824"/>
      <c r="BD31" s="825"/>
      <c r="BE31" s="817"/>
      <c r="BF31" s="817"/>
      <c r="BG31" s="817"/>
      <c r="BH31" s="817"/>
      <c r="BI31" s="818"/>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347</v>
      </c>
      <c r="C32" s="737"/>
      <c r="D32" s="737"/>
      <c r="E32" s="737"/>
      <c r="F32" s="737"/>
      <c r="G32" s="737"/>
      <c r="H32" s="737"/>
      <c r="I32" s="737"/>
      <c r="J32" s="737"/>
      <c r="K32" s="737"/>
      <c r="L32" s="737"/>
      <c r="M32" s="737"/>
      <c r="N32" s="737"/>
      <c r="O32" s="737"/>
      <c r="P32" s="738"/>
      <c r="Q32" s="815">
        <v>3734</v>
      </c>
      <c r="R32" s="743"/>
      <c r="S32" s="743"/>
      <c r="T32" s="743"/>
      <c r="U32" s="816"/>
      <c r="V32" s="741">
        <v>3406</v>
      </c>
      <c r="W32" s="743"/>
      <c r="X32" s="743"/>
      <c r="Y32" s="743"/>
      <c r="Z32" s="816"/>
      <c r="AA32" s="741">
        <v>328</v>
      </c>
      <c r="AB32" s="743"/>
      <c r="AC32" s="743"/>
      <c r="AD32" s="743"/>
      <c r="AE32" s="744"/>
      <c r="AF32" s="742">
        <v>2977</v>
      </c>
      <c r="AG32" s="743"/>
      <c r="AH32" s="743"/>
      <c r="AI32" s="743"/>
      <c r="AJ32" s="744"/>
      <c r="AK32" s="819">
        <v>42</v>
      </c>
      <c r="AL32" s="820"/>
      <c r="AM32" s="820"/>
      <c r="AN32" s="820"/>
      <c r="AO32" s="821"/>
      <c r="AP32" s="822">
        <v>12524</v>
      </c>
      <c r="AQ32" s="820"/>
      <c r="AR32" s="820"/>
      <c r="AS32" s="820"/>
      <c r="AT32" s="821"/>
      <c r="AU32" s="822">
        <v>476</v>
      </c>
      <c r="AV32" s="820"/>
      <c r="AW32" s="820"/>
      <c r="AX32" s="820"/>
      <c r="AY32" s="821"/>
      <c r="AZ32" s="823" t="s">
        <v>324</v>
      </c>
      <c r="BA32" s="824"/>
      <c r="BB32" s="824"/>
      <c r="BC32" s="824"/>
      <c r="BD32" s="825"/>
      <c r="BE32" s="817" t="s">
        <v>348</v>
      </c>
      <c r="BF32" s="817"/>
      <c r="BG32" s="817"/>
      <c r="BH32" s="817"/>
      <c r="BI32" s="818"/>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t="s">
        <v>349</v>
      </c>
      <c r="C33" s="737"/>
      <c r="D33" s="737"/>
      <c r="E33" s="737"/>
      <c r="F33" s="737"/>
      <c r="G33" s="737"/>
      <c r="H33" s="737"/>
      <c r="I33" s="737"/>
      <c r="J33" s="737"/>
      <c r="K33" s="737"/>
      <c r="L33" s="737"/>
      <c r="M33" s="737"/>
      <c r="N33" s="737"/>
      <c r="O33" s="737"/>
      <c r="P33" s="738"/>
      <c r="Q33" s="815">
        <v>14406</v>
      </c>
      <c r="R33" s="743"/>
      <c r="S33" s="743"/>
      <c r="T33" s="743"/>
      <c r="U33" s="816"/>
      <c r="V33" s="741">
        <v>14429</v>
      </c>
      <c r="W33" s="743"/>
      <c r="X33" s="743"/>
      <c r="Y33" s="743"/>
      <c r="Z33" s="816"/>
      <c r="AA33" s="741">
        <v>22</v>
      </c>
      <c r="AB33" s="743"/>
      <c r="AC33" s="743"/>
      <c r="AD33" s="743"/>
      <c r="AE33" s="744"/>
      <c r="AF33" s="742">
        <v>7984</v>
      </c>
      <c r="AG33" s="743"/>
      <c r="AH33" s="743"/>
      <c r="AI33" s="743"/>
      <c r="AJ33" s="744"/>
      <c r="AK33" s="819">
        <v>647</v>
      </c>
      <c r="AL33" s="820"/>
      <c r="AM33" s="820"/>
      <c r="AN33" s="820"/>
      <c r="AO33" s="821"/>
      <c r="AP33" s="822">
        <v>9663</v>
      </c>
      <c r="AQ33" s="820"/>
      <c r="AR33" s="820"/>
      <c r="AS33" s="820"/>
      <c r="AT33" s="821"/>
      <c r="AU33" s="822">
        <v>6316</v>
      </c>
      <c r="AV33" s="820"/>
      <c r="AW33" s="820"/>
      <c r="AX33" s="820"/>
      <c r="AY33" s="821"/>
      <c r="AZ33" s="823" t="s">
        <v>324</v>
      </c>
      <c r="BA33" s="824"/>
      <c r="BB33" s="824"/>
      <c r="BC33" s="824"/>
      <c r="BD33" s="825"/>
      <c r="BE33" s="817" t="s">
        <v>348</v>
      </c>
      <c r="BF33" s="817"/>
      <c r="BG33" s="817"/>
      <c r="BH33" s="817"/>
      <c r="BI33" s="818"/>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t="s">
        <v>350</v>
      </c>
      <c r="C34" s="737"/>
      <c r="D34" s="737"/>
      <c r="E34" s="737"/>
      <c r="F34" s="737"/>
      <c r="G34" s="737"/>
      <c r="H34" s="737"/>
      <c r="I34" s="737"/>
      <c r="J34" s="737"/>
      <c r="K34" s="737"/>
      <c r="L34" s="737"/>
      <c r="M34" s="737"/>
      <c r="N34" s="737"/>
      <c r="O34" s="737"/>
      <c r="P34" s="738"/>
      <c r="Q34" s="815">
        <v>237</v>
      </c>
      <c r="R34" s="743"/>
      <c r="S34" s="743"/>
      <c r="T34" s="743"/>
      <c r="U34" s="816"/>
      <c r="V34" s="741">
        <v>236</v>
      </c>
      <c r="W34" s="743"/>
      <c r="X34" s="743"/>
      <c r="Y34" s="743"/>
      <c r="Z34" s="816"/>
      <c r="AA34" s="741">
        <v>1</v>
      </c>
      <c r="AB34" s="743"/>
      <c r="AC34" s="743"/>
      <c r="AD34" s="743"/>
      <c r="AE34" s="744"/>
      <c r="AF34" s="742">
        <v>246</v>
      </c>
      <c r="AG34" s="743"/>
      <c r="AH34" s="743"/>
      <c r="AI34" s="743"/>
      <c r="AJ34" s="744"/>
      <c r="AK34" s="819" t="s">
        <v>324</v>
      </c>
      <c r="AL34" s="820"/>
      <c r="AM34" s="820"/>
      <c r="AN34" s="820"/>
      <c r="AO34" s="821"/>
      <c r="AP34" s="822" t="s">
        <v>324</v>
      </c>
      <c r="AQ34" s="820"/>
      <c r="AR34" s="820"/>
      <c r="AS34" s="820"/>
      <c r="AT34" s="821"/>
      <c r="AU34" s="822" t="s">
        <v>324</v>
      </c>
      <c r="AV34" s="820"/>
      <c r="AW34" s="820"/>
      <c r="AX34" s="820"/>
      <c r="AY34" s="821"/>
      <c r="AZ34" s="823" t="s">
        <v>324</v>
      </c>
      <c r="BA34" s="824"/>
      <c r="BB34" s="824"/>
      <c r="BC34" s="824"/>
      <c r="BD34" s="825"/>
      <c r="BE34" s="817" t="s">
        <v>348</v>
      </c>
      <c r="BF34" s="817"/>
      <c r="BG34" s="817"/>
      <c r="BH34" s="817"/>
      <c r="BI34" s="818"/>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t="s">
        <v>351</v>
      </c>
      <c r="C35" s="737"/>
      <c r="D35" s="737"/>
      <c r="E35" s="737"/>
      <c r="F35" s="737"/>
      <c r="G35" s="737"/>
      <c r="H35" s="737"/>
      <c r="I35" s="737"/>
      <c r="J35" s="737"/>
      <c r="K35" s="737"/>
      <c r="L35" s="737"/>
      <c r="M35" s="737"/>
      <c r="N35" s="737"/>
      <c r="O35" s="737"/>
      <c r="P35" s="738"/>
      <c r="Q35" s="815">
        <v>53</v>
      </c>
      <c r="R35" s="743"/>
      <c r="S35" s="743"/>
      <c r="T35" s="743"/>
      <c r="U35" s="816"/>
      <c r="V35" s="741">
        <v>51</v>
      </c>
      <c r="W35" s="743"/>
      <c r="X35" s="743"/>
      <c r="Y35" s="743"/>
      <c r="Z35" s="816"/>
      <c r="AA35" s="741">
        <v>2</v>
      </c>
      <c r="AB35" s="743"/>
      <c r="AC35" s="743"/>
      <c r="AD35" s="743"/>
      <c r="AE35" s="744"/>
      <c r="AF35" s="742">
        <v>95</v>
      </c>
      <c r="AG35" s="743"/>
      <c r="AH35" s="743"/>
      <c r="AI35" s="743"/>
      <c r="AJ35" s="744"/>
      <c r="AK35" s="819" t="s">
        <v>324</v>
      </c>
      <c r="AL35" s="820"/>
      <c r="AM35" s="820"/>
      <c r="AN35" s="820"/>
      <c r="AO35" s="821"/>
      <c r="AP35" s="822" t="s">
        <v>324</v>
      </c>
      <c r="AQ35" s="820"/>
      <c r="AR35" s="820"/>
      <c r="AS35" s="820"/>
      <c r="AT35" s="821"/>
      <c r="AU35" s="822" t="s">
        <v>324</v>
      </c>
      <c r="AV35" s="820"/>
      <c r="AW35" s="820"/>
      <c r="AX35" s="820"/>
      <c r="AY35" s="821"/>
      <c r="AZ35" s="823" t="s">
        <v>324</v>
      </c>
      <c r="BA35" s="824"/>
      <c r="BB35" s="824"/>
      <c r="BC35" s="824"/>
      <c r="BD35" s="825"/>
      <c r="BE35" s="817" t="s">
        <v>348</v>
      </c>
      <c r="BF35" s="817"/>
      <c r="BG35" s="817"/>
      <c r="BH35" s="817"/>
      <c r="BI35" s="818"/>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t="s">
        <v>352</v>
      </c>
      <c r="C36" s="737"/>
      <c r="D36" s="737"/>
      <c r="E36" s="737"/>
      <c r="F36" s="737"/>
      <c r="G36" s="737"/>
      <c r="H36" s="737"/>
      <c r="I36" s="737"/>
      <c r="J36" s="737"/>
      <c r="K36" s="737"/>
      <c r="L36" s="737"/>
      <c r="M36" s="737"/>
      <c r="N36" s="737"/>
      <c r="O36" s="737"/>
      <c r="P36" s="738"/>
      <c r="Q36" s="815">
        <v>3378</v>
      </c>
      <c r="R36" s="743"/>
      <c r="S36" s="743"/>
      <c r="T36" s="743"/>
      <c r="U36" s="816"/>
      <c r="V36" s="741">
        <v>3279</v>
      </c>
      <c r="W36" s="743"/>
      <c r="X36" s="743"/>
      <c r="Y36" s="743"/>
      <c r="Z36" s="816"/>
      <c r="AA36" s="741">
        <v>99</v>
      </c>
      <c r="AB36" s="743"/>
      <c r="AC36" s="743"/>
      <c r="AD36" s="743"/>
      <c r="AE36" s="744"/>
      <c r="AF36" s="742">
        <v>82</v>
      </c>
      <c r="AG36" s="743"/>
      <c r="AH36" s="743"/>
      <c r="AI36" s="743"/>
      <c r="AJ36" s="744"/>
      <c r="AK36" s="819">
        <v>1315</v>
      </c>
      <c r="AL36" s="820"/>
      <c r="AM36" s="820"/>
      <c r="AN36" s="820"/>
      <c r="AO36" s="821"/>
      <c r="AP36" s="822">
        <v>17573</v>
      </c>
      <c r="AQ36" s="820"/>
      <c r="AR36" s="820"/>
      <c r="AS36" s="820"/>
      <c r="AT36" s="821"/>
      <c r="AU36" s="822">
        <v>13057</v>
      </c>
      <c r="AV36" s="820"/>
      <c r="AW36" s="820"/>
      <c r="AX36" s="820"/>
      <c r="AY36" s="821"/>
      <c r="AZ36" s="823" t="s">
        <v>324</v>
      </c>
      <c r="BA36" s="824"/>
      <c r="BB36" s="824"/>
      <c r="BC36" s="824"/>
      <c r="BD36" s="825"/>
      <c r="BE36" s="817" t="s">
        <v>353</v>
      </c>
      <c r="BF36" s="817"/>
      <c r="BG36" s="817"/>
      <c r="BH36" s="817"/>
      <c r="BI36" s="818"/>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t="s">
        <v>354</v>
      </c>
      <c r="C37" s="737"/>
      <c r="D37" s="737"/>
      <c r="E37" s="737"/>
      <c r="F37" s="737"/>
      <c r="G37" s="737"/>
      <c r="H37" s="737"/>
      <c r="I37" s="737"/>
      <c r="J37" s="737"/>
      <c r="K37" s="737"/>
      <c r="L37" s="737"/>
      <c r="M37" s="737"/>
      <c r="N37" s="737"/>
      <c r="O37" s="737"/>
      <c r="P37" s="738"/>
      <c r="Q37" s="815">
        <v>583</v>
      </c>
      <c r="R37" s="743"/>
      <c r="S37" s="743"/>
      <c r="T37" s="743"/>
      <c r="U37" s="816"/>
      <c r="V37" s="741">
        <v>555</v>
      </c>
      <c r="W37" s="743"/>
      <c r="X37" s="743"/>
      <c r="Y37" s="743"/>
      <c r="Z37" s="816"/>
      <c r="AA37" s="741">
        <v>28</v>
      </c>
      <c r="AB37" s="743"/>
      <c r="AC37" s="743"/>
      <c r="AD37" s="743"/>
      <c r="AE37" s="744"/>
      <c r="AF37" s="742">
        <v>28</v>
      </c>
      <c r="AG37" s="743"/>
      <c r="AH37" s="743"/>
      <c r="AI37" s="743"/>
      <c r="AJ37" s="744"/>
      <c r="AK37" s="819">
        <v>454</v>
      </c>
      <c r="AL37" s="820"/>
      <c r="AM37" s="820"/>
      <c r="AN37" s="820"/>
      <c r="AO37" s="821"/>
      <c r="AP37" s="822">
        <v>3420</v>
      </c>
      <c r="AQ37" s="820"/>
      <c r="AR37" s="820"/>
      <c r="AS37" s="820"/>
      <c r="AT37" s="821"/>
      <c r="AU37" s="822">
        <v>3420</v>
      </c>
      <c r="AV37" s="820"/>
      <c r="AW37" s="820"/>
      <c r="AX37" s="820"/>
      <c r="AY37" s="821"/>
      <c r="AZ37" s="823" t="s">
        <v>324</v>
      </c>
      <c r="BA37" s="824"/>
      <c r="BB37" s="824"/>
      <c r="BC37" s="824"/>
      <c r="BD37" s="825"/>
      <c r="BE37" s="817" t="s">
        <v>355</v>
      </c>
      <c r="BF37" s="817"/>
      <c r="BG37" s="817"/>
      <c r="BH37" s="817"/>
      <c r="BI37" s="818"/>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t="s">
        <v>356</v>
      </c>
      <c r="C38" s="737"/>
      <c r="D38" s="737"/>
      <c r="E38" s="737"/>
      <c r="F38" s="737"/>
      <c r="G38" s="737"/>
      <c r="H38" s="737"/>
      <c r="I38" s="737"/>
      <c r="J38" s="737"/>
      <c r="K38" s="737"/>
      <c r="L38" s="737"/>
      <c r="M38" s="737"/>
      <c r="N38" s="737"/>
      <c r="O38" s="737"/>
      <c r="P38" s="738"/>
      <c r="Q38" s="815">
        <v>30</v>
      </c>
      <c r="R38" s="743"/>
      <c r="S38" s="743"/>
      <c r="T38" s="743"/>
      <c r="U38" s="816"/>
      <c r="V38" s="741">
        <v>24</v>
      </c>
      <c r="W38" s="743"/>
      <c r="X38" s="743"/>
      <c r="Y38" s="743"/>
      <c r="Z38" s="816"/>
      <c r="AA38" s="741">
        <v>6</v>
      </c>
      <c r="AB38" s="743"/>
      <c r="AC38" s="743"/>
      <c r="AD38" s="743"/>
      <c r="AE38" s="744"/>
      <c r="AF38" s="742">
        <v>6</v>
      </c>
      <c r="AG38" s="743"/>
      <c r="AH38" s="743"/>
      <c r="AI38" s="743"/>
      <c r="AJ38" s="744"/>
      <c r="AK38" s="819">
        <v>21</v>
      </c>
      <c r="AL38" s="820"/>
      <c r="AM38" s="820"/>
      <c r="AN38" s="820"/>
      <c r="AO38" s="821"/>
      <c r="AP38" s="822">
        <v>25</v>
      </c>
      <c r="AQ38" s="820"/>
      <c r="AR38" s="820"/>
      <c r="AS38" s="820"/>
      <c r="AT38" s="821"/>
      <c r="AU38" s="822">
        <v>24</v>
      </c>
      <c r="AV38" s="820"/>
      <c r="AW38" s="820"/>
      <c r="AX38" s="820"/>
      <c r="AY38" s="821"/>
      <c r="AZ38" s="823" t="s">
        <v>324</v>
      </c>
      <c r="BA38" s="824"/>
      <c r="BB38" s="824"/>
      <c r="BC38" s="824"/>
      <c r="BD38" s="825"/>
      <c r="BE38" s="817" t="s">
        <v>353</v>
      </c>
      <c r="BF38" s="817"/>
      <c r="BG38" s="817"/>
      <c r="BH38" s="817"/>
      <c r="BI38" s="818"/>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26"/>
      <c r="AM39" s="826"/>
      <c r="AN39" s="826"/>
      <c r="AO39" s="826"/>
      <c r="AP39" s="826"/>
      <c r="AQ39" s="826"/>
      <c r="AR39" s="826"/>
      <c r="AS39" s="826"/>
      <c r="AT39" s="826"/>
      <c r="AU39" s="826"/>
      <c r="AV39" s="826"/>
      <c r="AW39" s="826"/>
      <c r="AX39" s="826"/>
      <c r="AY39" s="826"/>
      <c r="AZ39" s="827"/>
      <c r="BA39" s="827"/>
      <c r="BB39" s="827"/>
      <c r="BC39" s="827"/>
      <c r="BD39" s="827"/>
      <c r="BE39" s="817"/>
      <c r="BF39" s="817"/>
      <c r="BG39" s="817"/>
      <c r="BH39" s="817"/>
      <c r="BI39" s="818"/>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26"/>
      <c r="AM40" s="826"/>
      <c r="AN40" s="826"/>
      <c r="AO40" s="826"/>
      <c r="AP40" s="826"/>
      <c r="AQ40" s="826"/>
      <c r="AR40" s="826"/>
      <c r="AS40" s="826"/>
      <c r="AT40" s="826"/>
      <c r="AU40" s="826"/>
      <c r="AV40" s="826"/>
      <c r="AW40" s="826"/>
      <c r="AX40" s="826"/>
      <c r="AY40" s="826"/>
      <c r="AZ40" s="827"/>
      <c r="BA40" s="827"/>
      <c r="BB40" s="827"/>
      <c r="BC40" s="827"/>
      <c r="BD40" s="827"/>
      <c r="BE40" s="817"/>
      <c r="BF40" s="817"/>
      <c r="BG40" s="817"/>
      <c r="BH40" s="817"/>
      <c r="BI40" s="818"/>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26"/>
      <c r="AM41" s="826"/>
      <c r="AN41" s="826"/>
      <c r="AO41" s="826"/>
      <c r="AP41" s="826"/>
      <c r="AQ41" s="826"/>
      <c r="AR41" s="826"/>
      <c r="AS41" s="826"/>
      <c r="AT41" s="826"/>
      <c r="AU41" s="826"/>
      <c r="AV41" s="826"/>
      <c r="AW41" s="826"/>
      <c r="AX41" s="826"/>
      <c r="AY41" s="826"/>
      <c r="AZ41" s="827"/>
      <c r="BA41" s="827"/>
      <c r="BB41" s="827"/>
      <c r="BC41" s="827"/>
      <c r="BD41" s="827"/>
      <c r="BE41" s="817"/>
      <c r="BF41" s="817"/>
      <c r="BG41" s="817"/>
      <c r="BH41" s="817"/>
      <c r="BI41" s="818"/>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26"/>
      <c r="AM42" s="826"/>
      <c r="AN42" s="826"/>
      <c r="AO42" s="826"/>
      <c r="AP42" s="826"/>
      <c r="AQ42" s="826"/>
      <c r="AR42" s="826"/>
      <c r="AS42" s="826"/>
      <c r="AT42" s="826"/>
      <c r="AU42" s="826"/>
      <c r="AV42" s="826"/>
      <c r="AW42" s="826"/>
      <c r="AX42" s="826"/>
      <c r="AY42" s="826"/>
      <c r="AZ42" s="827"/>
      <c r="BA42" s="827"/>
      <c r="BB42" s="827"/>
      <c r="BC42" s="827"/>
      <c r="BD42" s="827"/>
      <c r="BE42" s="817"/>
      <c r="BF42" s="817"/>
      <c r="BG42" s="817"/>
      <c r="BH42" s="817"/>
      <c r="BI42" s="818"/>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26"/>
      <c r="AM43" s="826"/>
      <c r="AN43" s="826"/>
      <c r="AO43" s="826"/>
      <c r="AP43" s="826"/>
      <c r="AQ43" s="826"/>
      <c r="AR43" s="826"/>
      <c r="AS43" s="826"/>
      <c r="AT43" s="826"/>
      <c r="AU43" s="826"/>
      <c r="AV43" s="826"/>
      <c r="AW43" s="826"/>
      <c r="AX43" s="826"/>
      <c r="AY43" s="826"/>
      <c r="AZ43" s="827"/>
      <c r="BA43" s="827"/>
      <c r="BB43" s="827"/>
      <c r="BC43" s="827"/>
      <c r="BD43" s="827"/>
      <c r="BE43" s="817"/>
      <c r="BF43" s="817"/>
      <c r="BG43" s="817"/>
      <c r="BH43" s="817"/>
      <c r="BI43" s="818"/>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26"/>
      <c r="AM44" s="826"/>
      <c r="AN44" s="826"/>
      <c r="AO44" s="826"/>
      <c r="AP44" s="826"/>
      <c r="AQ44" s="826"/>
      <c r="AR44" s="826"/>
      <c r="AS44" s="826"/>
      <c r="AT44" s="826"/>
      <c r="AU44" s="826"/>
      <c r="AV44" s="826"/>
      <c r="AW44" s="826"/>
      <c r="AX44" s="826"/>
      <c r="AY44" s="826"/>
      <c r="AZ44" s="827"/>
      <c r="BA44" s="827"/>
      <c r="BB44" s="827"/>
      <c r="BC44" s="827"/>
      <c r="BD44" s="827"/>
      <c r="BE44" s="817"/>
      <c r="BF44" s="817"/>
      <c r="BG44" s="817"/>
      <c r="BH44" s="817"/>
      <c r="BI44" s="818"/>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26"/>
      <c r="AM45" s="826"/>
      <c r="AN45" s="826"/>
      <c r="AO45" s="826"/>
      <c r="AP45" s="826"/>
      <c r="AQ45" s="826"/>
      <c r="AR45" s="826"/>
      <c r="AS45" s="826"/>
      <c r="AT45" s="826"/>
      <c r="AU45" s="826"/>
      <c r="AV45" s="826"/>
      <c r="AW45" s="826"/>
      <c r="AX45" s="826"/>
      <c r="AY45" s="826"/>
      <c r="AZ45" s="827"/>
      <c r="BA45" s="827"/>
      <c r="BB45" s="827"/>
      <c r="BC45" s="827"/>
      <c r="BD45" s="827"/>
      <c r="BE45" s="817"/>
      <c r="BF45" s="817"/>
      <c r="BG45" s="817"/>
      <c r="BH45" s="817"/>
      <c r="BI45" s="818"/>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26"/>
      <c r="AM46" s="826"/>
      <c r="AN46" s="826"/>
      <c r="AO46" s="826"/>
      <c r="AP46" s="826"/>
      <c r="AQ46" s="826"/>
      <c r="AR46" s="826"/>
      <c r="AS46" s="826"/>
      <c r="AT46" s="826"/>
      <c r="AU46" s="826"/>
      <c r="AV46" s="826"/>
      <c r="AW46" s="826"/>
      <c r="AX46" s="826"/>
      <c r="AY46" s="826"/>
      <c r="AZ46" s="827"/>
      <c r="BA46" s="827"/>
      <c r="BB46" s="827"/>
      <c r="BC46" s="827"/>
      <c r="BD46" s="827"/>
      <c r="BE46" s="817"/>
      <c r="BF46" s="817"/>
      <c r="BG46" s="817"/>
      <c r="BH46" s="817"/>
      <c r="BI46" s="818"/>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26"/>
      <c r="AM47" s="826"/>
      <c r="AN47" s="826"/>
      <c r="AO47" s="826"/>
      <c r="AP47" s="826"/>
      <c r="AQ47" s="826"/>
      <c r="AR47" s="826"/>
      <c r="AS47" s="826"/>
      <c r="AT47" s="826"/>
      <c r="AU47" s="826"/>
      <c r="AV47" s="826"/>
      <c r="AW47" s="826"/>
      <c r="AX47" s="826"/>
      <c r="AY47" s="826"/>
      <c r="AZ47" s="827"/>
      <c r="BA47" s="827"/>
      <c r="BB47" s="827"/>
      <c r="BC47" s="827"/>
      <c r="BD47" s="827"/>
      <c r="BE47" s="817"/>
      <c r="BF47" s="817"/>
      <c r="BG47" s="817"/>
      <c r="BH47" s="817"/>
      <c r="BI47" s="818"/>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26"/>
      <c r="AM48" s="826"/>
      <c r="AN48" s="826"/>
      <c r="AO48" s="826"/>
      <c r="AP48" s="826"/>
      <c r="AQ48" s="826"/>
      <c r="AR48" s="826"/>
      <c r="AS48" s="826"/>
      <c r="AT48" s="826"/>
      <c r="AU48" s="826"/>
      <c r="AV48" s="826"/>
      <c r="AW48" s="826"/>
      <c r="AX48" s="826"/>
      <c r="AY48" s="826"/>
      <c r="AZ48" s="827"/>
      <c r="BA48" s="827"/>
      <c r="BB48" s="827"/>
      <c r="BC48" s="827"/>
      <c r="BD48" s="827"/>
      <c r="BE48" s="817"/>
      <c r="BF48" s="817"/>
      <c r="BG48" s="817"/>
      <c r="BH48" s="817"/>
      <c r="BI48" s="818"/>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26"/>
      <c r="AM49" s="826"/>
      <c r="AN49" s="826"/>
      <c r="AO49" s="826"/>
      <c r="AP49" s="826"/>
      <c r="AQ49" s="826"/>
      <c r="AR49" s="826"/>
      <c r="AS49" s="826"/>
      <c r="AT49" s="826"/>
      <c r="AU49" s="826"/>
      <c r="AV49" s="826"/>
      <c r="AW49" s="826"/>
      <c r="AX49" s="826"/>
      <c r="AY49" s="826"/>
      <c r="AZ49" s="827"/>
      <c r="BA49" s="827"/>
      <c r="BB49" s="827"/>
      <c r="BC49" s="827"/>
      <c r="BD49" s="827"/>
      <c r="BE49" s="817"/>
      <c r="BF49" s="817"/>
      <c r="BG49" s="817"/>
      <c r="BH49" s="817"/>
      <c r="BI49" s="818"/>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28"/>
      <c r="R50" s="829"/>
      <c r="S50" s="829"/>
      <c r="T50" s="829"/>
      <c r="U50" s="829"/>
      <c r="V50" s="829"/>
      <c r="W50" s="829"/>
      <c r="X50" s="829"/>
      <c r="Y50" s="829"/>
      <c r="Z50" s="829"/>
      <c r="AA50" s="829"/>
      <c r="AB50" s="829"/>
      <c r="AC50" s="829"/>
      <c r="AD50" s="829"/>
      <c r="AE50" s="830"/>
      <c r="AF50" s="742"/>
      <c r="AG50" s="743"/>
      <c r="AH50" s="743"/>
      <c r="AI50" s="743"/>
      <c r="AJ50" s="744"/>
      <c r="AK50" s="831"/>
      <c r="AL50" s="829"/>
      <c r="AM50" s="829"/>
      <c r="AN50" s="829"/>
      <c r="AO50" s="829"/>
      <c r="AP50" s="829"/>
      <c r="AQ50" s="829"/>
      <c r="AR50" s="829"/>
      <c r="AS50" s="829"/>
      <c r="AT50" s="829"/>
      <c r="AU50" s="829"/>
      <c r="AV50" s="829"/>
      <c r="AW50" s="829"/>
      <c r="AX50" s="829"/>
      <c r="AY50" s="829"/>
      <c r="AZ50" s="832"/>
      <c r="BA50" s="832"/>
      <c r="BB50" s="832"/>
      <c r="BC50" s="832"/>
      <c r="BD50" s="832"/>
      <c r="BE50" s="817"/>
      <c r="BF50" s="817"/>
      <c r="BG50" s="817"/>
      <c r="BH50" s="817"/>
      <c r="BI50" s="818"/>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28"/>
      <c r="R51" s="829"/>
      <c r="S51" s="829"/>
      <c r="T51" s="829"/>
      <c r="U51" s="829"/>
      <c r="V51" s="829"/>
      <c r="W51" s="829"/>
      <c r="X51" s="829"/>
      <c r="Y51" s="829"/>
      <c r="Z51" s="829"/>
      <c r="AA51" s="829"/>
      <c r="AB51" s="829"/>
      <c r="AC51" s="829"/>
      <c r="AD51" s="829"/>
      <c r="AE51" s="830"/>
      <c r="AF51" s="742"/>
      <c r="AG51" s="743"/>
      <c r="AH51" s="743"/>
      <c r="AI51" s="743"/>
      <c r="AJ51" s="744"/>
      <c r="AK51" s="831"/>
      <c r="AL51" s="829"/>
      <c r="AM51" s="829"/>
      <c r="AN51" s="829"/>
      <c r="AO51" s="829"/>
      <c r="AP51" s="829"/>
      <c r="AQ51" s="829"/>
      <c r="AR51" s="829"/>
      <c r="AS51" s="829"/>
      <c r="AT51" s="829"/>
      <c r="AU51" s="829"/>
      <c r="AV51" s="829"/>
      <c r="AW51" s="829"/>
      <c r="AX51" s="829"/>
      <c r="AY51" s="829"/>
      <c r="AZ51" s="832"/>
      <c r="BA51" s="832"/>
      <c r="BB51" s="832"/>
      <c r="BC51" s="832"/>
      <c r="BD51" s="832"/>
      <c r="BE51" s="817"/>
      <c r="BF51" s="817"/>
      <c r="BG51" s="817"/>
      <c r="BH51" s="817"/>
      <c r="BI51" s="818"/>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28"/>
      <c r="R52" s="829"/>
      <c r="S52" s="829"/>
      <c r="T52" s="829"/>
      <c r="U52" s="829"/>
      <c r="V52" s="829"/>
      <c r="W52" s="829"/>
      <c r="X52" s="829"/>
      <c r="Y52" s="829"/>
      <c r="Z52" s="829"/>
      <c r="AA52" s="829"/>
      <c r="AB52" s="829"/>
      <c r="AC52" s="829"/>
      <c r="AD52" s="829"/>
      <c r="AE52" s="830"/>
      <c r="AF52" s="742"/>
      <c r="AG52" s="743"/>
      <c r="AH52" s="743"/>
      <c r="AI52" s="743"/>
      <c r="AJ52" s="744"/>
      <c r="AK52" s="831"/>
      <c r="AL52" s="829"/>
      <c r="AM52" s="829"/>
      <c r="AN52" s="829"/>
      <c r="AO52" s="829"/>
      <c r="AP52" s="829"/>
      <c r="AQ52" s="829"/>
      <c r="AR52" s="829"/>
      <c r="AS52" s="829"/>
      <c r="AT52" s="829"/>
      <c r="AU52" s="829"/>
      <c r="AV52" s="829"/>
      <c r="AW52" s="829"/>
      <c r="AX52" s="829"/>
      <c r="AY52" s="829"/>
      <c r="AZ52" s="832"/>
      <c r="BA52" s="832"/>
      <c r="BB52" s="832"/>
      <c r="BC52" s="832"/>
      <c r="BD52" s="832"/>
      <c r="BE52" s="817"/>
      <c r="BF52" s="817"/>
      <c r="BG52" s="817"/>
      <c r="BH52" s="817"/>
      <c r="BI52" s="818"/>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28"/>
      <c r="R53" s="829"/>
      <c r="S53" s="829"/>
      <c r="T53" s="829"/>
      <c r="U53" s="829"/>
      <c r="V53" s="829"/>
      <c r="W53" s="829"/>
      <c r="X53" s="829"/>
      <c r="Y53" s="829"/>
      <c r="Z53" s="829"/>
      <c r="AA53" s="829"/>
      <c r="AB53" s="829"/>
      <c r="AC53" s="829"/>
      <c r="AD53" s="829"/>
      <c r="AE53" s="830"/>
      <c r="AF53" s="742"/>
      <c r="AG53" s="743"/>
      <c r="AH53" s="743"/>
      <c r="AI53" s="743"/>
      <c r="AJ53" s="744"/>
      <c r="AK53" s="831"/>
      <c r="AL53" s="829"/>
      <c r="AM53" s="829"/>
      <c r="AN53" s="829"/>
      <c r="AO53" s="829"/>
      <c r="AP53" s="829"/>
      <c r="AQ53" s="829"/>
      <c r="AR53" s="829"/>
      <c r="AS53" s="829"/>
      <c r="AT53" s="829"/>
      <c r="AU53" s="829"/>
      <c r="AV53" s="829"/>
      <c r="AW53" s="829"/>
      <c r="AX53" s="829"/>
      <c r="AY53" s="829"/>
      <c r="AZ53" s="832"/>
      <c r="BA53" s="832"/>
      <c r="BB53" s="832"/>
      <c r="BC53" s="832"/>
      <c r="BD53" s="832"/>
      <c r="BE53" s="817"/>
      <c r="BF53" s="817"/>
      <c r="BG53" s="817"/>
      <c r="BH53" s="817"/>
      <c r="BI53" s="818"/>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28"/>
      <c r="R54" s="829"/>
      <c r="S54" s="829"/>
      <c r="T54" s="829"/>
      <c r="U54" s="829"/>
      <c r="V54" s="829"/>
      <c r="W54" s="829"/>
      <c r="X54" s="829"/>
      <c r="Y54" s="829"/>
      <c r="Z54" s="829"/>
      <c r="AA54" s="829"/>
      <c r="AB54" s="829"/>
      <c r="AC54" s="829"/>
      <c r="AD54" s="829"/>
      <c r="AE54" s="830"/>
      <c r="AF54" s="742"/>
      <c r="AG54" s="743"/>
      <c r="AH54" s="743"/>
      <c r="AI54" s="743"/>
      <c r="AJ54" s="744"/>
      <c r="AK54" s="831"/>
      <c r="AL54" s="829"/>
      <c r="AM54" s="829"/>
      <c r="AN54" s="829"/>
      <c r="AO54" s="829"/>
      <c r="AP54" s="829"/>
      <c r="AQ54" s="829"/>
      <c r="AR54" s="829"/>
      <c r="AS54" s="829"/>
      <c r="AT54" s="829"/>
      <c r="AU54" s="829"/>
      <c r="AV54" s="829"/>
      <c r="AW54" s="829"/>
      <c r="AX54" s="829"/>
      <c r="AY54" s="829"/>
      <c r="AZ54" s="832"/>
      <c r="BA54" s="832"/>
      <c r="BB54" s="832"/>
      <c r="BC54" s="832"/>
      <c r="BD54" s="832"/>
      <c r="BE54" s="817"/>
      <c r="BF54" s="817"/>
      <c r="BG54" s="817"/>
      <c r="BH54" s="817"/>
      <c r="BI54" s="818"/>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28"/>
      <c r="R55" s="829"/>
      <c r="S55" s="829"/>
      <c r="T55" s="829"/>
      <c r="U55" s="829"/>
      <c r="V55" s="829"/>
      <c r="W55" s="829"/>
      <c r="X55" s="829"/>
      <c r="Y55" s="829"/>
      <c r="Z55" s="829"/>
      <c r="AA55" s="829"/>
      <c r="AB55" s="829"/>
      <c r="AC55" s="829"/>
      <c r="AD55" s="829"/>
      <c r="AE55" s="830"/>
      <c r="AF55" s="742"/>
      <c r="AG55" s="743"/>
      <c r="AH55" s="743"/>
      <c r="AI55" s="743"/>
      <c r="AJ55" s="744"/>
      <c r="AK55" s="831"/>
      <c r="AL55" s="829"/>
      <c r="AM55" s="829"/>
      <c r="AN55" s="829"/>
      <c r="AO55" s="829"/>
      <c r="AP55" s="829"/>
      <c r="AQ55" s="829"/>
      <c r="AR55" s="829"/>
      <c r="AS55" s="829"/>
      <c r="AT55" s="829"/>
      <c r="AU55" s="829"/>
      <c r="AV55" s="829"/>
      <c r="AW55" s="829"/>
      <c r="AX55" s="829"/>
      <c r="AY55" s="829"/>
      <c r="AZ55" s="832"/>
      <c r="BA55" s="832"/>
      <c r="BB55" s="832"/>
      <c r="BC55" s="832"/>
      <c r="BD55" s="832"/>
      <c r="BE55" s="817"/>
      <c r="BF55" s="817"/>
      <c r="BG55" s="817"/>
      <c r="BH55" s="817"/>
      <c r="BI55" s="818"/>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28"/>
      <c r="R56" s="829"/>
      <c r="S56" s="829"/>
      <c r="T56" s="829"/>
      <c r="U56" s="829"/>
      <c r="V56" s="829"/>
      <c r="W56" s="829"/>
      <c r="X56" s="829"/>
      <c r="Y56" s="829"/>
      <c r="Z56" s="829"/>
      <c r="AA56" s="829"/>
      <c r="AB56" s="829"/>
      <c r="AC56" s="829"/>
      <c r="AD56" s="829"/>
      <c r="AE56" s="830"/>
      <c r="AF56" s="742"/>
      <c r="AG56" s="743"/>
      <c r="AH56" s="743"/>
      <c r="AI56" s="743"/>
      <c r="AJ56" s="744"/>
      <c r="AK56" s="831"/>
      <c r="AL56" s="829"/>
      <c r="AM56" s="829"/>
      <c r="AN56" s="829"/>
      <c r="AO56" s="829"/>
      <c r="AP56" s="829"/>
      <c r="AQ56" s="829"/>
      <c r="AR56" s="829"/>
      <c r="AS56" s="829"/>
      <c r="AT56" s="829"/>
      <c r="AU56" s="829"/>
      <c r="AV56" s="829"/>
      <c r="AW56" s="829"/>
      <c r="AX56" s="829"/>
      <c r="AY56" s="829"/>
      <c r="AZ56" s="832"/>
      <c r="BA56" s="832"/>
      <c r="BB56" s="832"/>
      <c r="BC56" s="832"/>
      <c r="BD56" s="832"/>
      <c r="BE56" s="817"/>
      <c r="BF56" s="817"/>
      <c r="BG56" s="817"/>
      <c r="BH56" s="817"/>
      <c r="BI56" s="818"/>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28"/>
      <c r="R57" s="829"/>
      <c r="S57" s="829"/>
      <c r="T57" s="829"/>
      <c r="U57" s="829"/>
      <c r="V57" s="829"/>
      <c r="W57" s="829"/>
      <c r="X57" s="829"/>
      <c r="Y57" s="829"/>
      <c r="Z57" s="829"/>
      <c r="AA57" s="829"/>
      <c r="AB57" s="829"/>
      <c r="AC57" s="829"/>
      <c r="AD57" s="829"/>
      <c r="AE57" s="830"/>
      <c r="AF57" s="742"/>
      <c r="AG57" s="743"/>
      <c r="AH57" s="743"/>
      <c r="AI57" s="743"/>
      <c r="AJ57" s="744"/>
      <c r="AK57" s="831"/>
      <c r="AL57" s="829"/>
      <c r="AM57" s="829"/>
      <c r="AN57" s="829"/>
      <c r="AO57" s="829"/>
      <c r="AP57" s="829"/>
      <c r="AQ57" s="829"/>
      <c r="AR57" s="829"/>
      <c r="AS57" s="829"/>
      <c r="AT57" s="829"/>
      <c r="AU57" s="829"/>
      <c r="AV57" s="829"/>
      <c r="AW57" s="829"/>
      <c r="AX57" s="829"/>
      <c r="AY57" s="829"/>
      <c r="AZ57" s="832"/>
      <c r="BA57" s="832"/>
      <c r="BB57" s="832"/>
      <c r="BC57" s="832"/>
      <c r="BD57" s="832"/>
      <c r="BE57" s="817"/>
      <c r="BF57" s="817"/>
      <c r="BG57" s="817"/>
      <c r="BH57" s="817"/>
      <c r="BI57" s="818"/>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28"/>
      <c r="R58" s="829"/>
      <c r="S58" s="829"/>
      <c r="T58" s="829"/>
      <c r="U58" s="829"/>
      <c r="V58" s="829"/>
      <c r="W58" s="829"/>
      <c r="X58" s="829"/>
      <c r="Y58" s="829"/>
      <c r="Z58" s="829"/>
      <c r="AA58" s="829"/>
      <c r="AB58" s="829"/>
      <c r="AC58" s="829"/>
      <c r="AD58" s="829"/>
      <c r="AE58" s="830"/>
      <c r="AF58" s="742"/>
      <c r="AG58" s="743"/>
      <c r="AH58" s="743"/>
      <c r="AI58" s="743"/>
      <c r="AJ58" s="744"/>
      <c r="AK58" s="831"/>
      <c r="AL58" s="829"/>
      <c r="AM58" s="829"/>
      <c r="AN58" s="829"/>
      <c r="AO58" s="829"/>
      <c r="AP58" s="829"/>
      <c r="AQ58" s="829"/>
      <c r="AR58" s="829"/>
      <c r="AS58" s="829"/>
      <c r="AT58" s="829"/>
      <c r="AU58" s="829"/>
      <c r="AV58" s="829"/>
      <c r="AW58" s="829"/>
      <c r="AX58" s="829"/>
      <c r="AY58" s="829"/>
      <c r="AZ58" s="832"/>
      <c r="BA58" s="832"/>
      <c r="BB58" s="832"/>
      <c r="BC58" s="832"/>
      <c r="BD58" s="832"/>
      <c r="BE58" s="817"/>
      <c r="BF58" s="817"/>
      <c r="BG58" s="817"/>
      <c r="BH58" s="817"/>
      <c r="BI58" s="818"/>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28"/>
      <c r="R59" s="829"/>
      <c r="S59" s="829"/>
      <c r="T59" s="829"/>
      <c r="U59" s="829"/>
      <c r="V59" s="829"/>
      <c r="W59" s="829"/>
      <c r="X59" s="829"/>
      <c r="Y59" s="829"/>
      <c r="Z59" s="829"/>
      <c r="AA59" s="829"/>
      <c r="AB59" s="829"/>
      <c r="AC59" s="829"/>
      <c r="AD59" s="829"/>
      <c r="AE59" s="830"/>
      <c r="AF59" s="742"/>
      <c r="AG59" s="743"/>
      <c r="AH59" s="743"/>
      <c r="AI59" s="743"/>
      <c r="AJ59" s="744"/>
      <c r="AK59" s="831"/>
      <c r="AL59" s="829"/>
      <c r="AM59" s="829"/>
      <c r="AN59" s="829"/>
      <c r="AO59" s="829"/>
      <c r="AP59" s="829"/>
      <c r="AQ59" s="829"/>
      <c r="AR59" s="829"/>
      <c r="AS59" s="829"/>
      <c r="AT59" s="829"/>
      <c r="AU59" s="829"/>
      <c r="AV59" s="829"/>
      <c r="AW59" s="829"/>
      <c r="AX59" s="829"/>
      <c r="AY59" s="829"/>
      <c r="AZ59" s="832"/>
      <c r="BA59" s="832"/>
      <c r="BB59" s="832"/>
      <c r="BC59" s="832"/>
      <c r="BD59" s="832"/>
      <c r="BE59" s="817"/>
      <c r="BF59" s="817"/>
      <c r="BG59" s="817"/>
      <c r="BH59" s="817"/>
      <c r="BI59" s="818"/>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28"/>
      <c r="R60" s="829"/>
      <c r="S60" s="829"/>
      <c r="T60" s="829"/>
      <c r="U60" s="829"/>
      <c r="V60" s="829"/>
      <c r="W60" s="829"/>
      <c r="X60" s="829"/>
      <c r="Y60" s="829"/>
      <c r="Z60" s="829"/>
      <c r="AA60" s="829"/>
      <c r="AB60" s="829"/>
      <c r="AC60" s="829"/>
      <c r="AD60" s="829"/>
      <c r="AE60" s="830"/>
      <c r="AF60" s="742"/>
      <c r="AG60" s="743"/>
      <c r="AH60" s="743"/>
      <c r="AI60" s="743"/>
      <c r="AJ60" s="744"/>
      <c r="AK60" s="831"/>
      <c r="AL60" s="829"/>
      <c r="AM60" s="829"/>
      <c r="AN60" s="829"/>
      <c r="AO60" s="829"/>
      <c r="AP60" s="829"/>
      <c r="AQ60" s="829"/>
      <c r="AR60" s="829"/>
      <c r="AS60" s="829"/>
      <c r="AT60" s="829"/>
      <c r="AU60" s="829"/>
      <c r="AV60" s="829"/>
      <c r="AW60" s="829"/>
      <c r="AX60" s="829"/>
      <c r="AY60" s="829"/>
      <c r="AZ60" s="832"/>
      <c r="BA60" s="832"/>
      <c r="BB60" s="832"/>
      <c r="BC60" s="832"/>
      <c r="BD60" s="832"/>
      <c r="BE60" s="817"/>
      <c r="BF60" s="817"/>
      <c r="BG60" s="817"/>
      <c r="BH60" s="817"/>
      <c r="BI60" s="818"/>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28"/>
      <c r="R61" s="829"/>
      <c r="S61" s="829"/>
      <c r="T61" s="829"/>
      <c r="U61" s="829"/>
      <c r="V61" s="829"/>
      <c r="W61" s="829"/>
      <c r="X61" s="829"/>
      <c r="Y61" s="829"/>
      <c r="Z61" s="829"/>
      <c r="AA61" s="829"/>
      <c r="AB61" s="829"/>
      <c r="AC61" s="829"/>
      <c r="AD61" s="829"/>
      <c r="AE61" s="830"/>
      <c r="AF61" s="742"/>
      <c r="AG61" s="743"/>
      <c r="AH61" s="743"/>
      <c r="AI61" s="743"/>
      <c r="AJ61" s="744"/>
      <c r="AK61" s="831"/>
      <c r="AL61" s="829"/>
      <c r="AM61" s="829"/>
      <c r="AN61" s="829"/>
      <c r="AO61" s="829"/>
      <c r="AP61" s="829"/>
      <c r="AQ61" s="829"/>
      <c r="AR61" s="829"/>
      <c r="AS61" s="829"/>
      <c r="AT61" s="829"/>
      <c r="AU61" s="829"/>
      <c r="AV61" s="829"/>
      <c r="AW61" s="829"/>
      <c r="AX61" s="829"/>
      <c r="AY61" s="829"/>
      <c r="AZ61" s="832"/>
      <c r="BA61" s="832"/>
      <c r="BB61" s="832"/>
      <c r="BC61" s="832"/>
      <c r="BD61" s="832"/>
      <c r="BE61" s="817"/>
      <c r="BF61" s="817"/>
      <c r="BG61" s="817"/>
      <c r="BH61" s="817"/>
      <c r="BI61" s="818"/>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28"/>
      <c r="R62" s="829"/>
      <c r="S62" s="829"/>
      <c r="T62" s="829"/>
      <c r="U62" s="829"/>
      <c r="V62" s="829"/>
      <c r="W62" s="829"/>
      <c r="X62" s="829"/>
      <c r="Y62" s="829"/>
      <c r="Z62" s="829"/>
      <c r="AA62" s="829"/>
      <c r="AB62" s="829"/>
      <c r="AC62" s="829"/>
      <c r="AD62" s="829"/>
      <c r="AE62" s="830"/>
      <c r="AF62" s="742"/>
      <c r="AG62" s="743"/>
      <c r="AH62" s="743"/>
      <c r="AI62" s="743"/>
      <c r="AJ62" s="744"/>
      <c r="AK62" s="831"/>
      <c r="AL62" s="829"/>
      <c r="AM62" s="829"/>
      <c r="AN62" s="829"/>
      <c r="AO62" s="829"/>
      <c r="AP62" s="829"/>
      <c r="AQ62" s="829"/>
      <c r="AR62" s="829"/>
      <c r="AS62" s="829"/>
      <c r="AT62" s="829"/>
      <c r="AU62" s="829"/>
      <c r="AV62" s="829"/>
      <c r="AW62" s="829"/>
      <c r="AX62" s="829"/>
      <c r="AY62" s="829"/>
      <c r="AZ62" s="832"/>
      <c r="BA62" s="832"/>
      <c r="BB62" s="832"/>
      <c r="BC62" s="832"/>
      <c r="BD62" s="832"/>
      <c r="BE62" s="817"/>
      <c r="BF62" s="817"/>
      <c r="BG62" s="817"/>
      <c r="BH62" s="817"/>
      <c r="BI62" s="818"/>
      <c r="BJ62" s="840" t="s">
        <v>357</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330</v>
      </c>
      <c r="B63" s="771" t="s">
        <v>358</v>
      </c>
      <c r="C63" s="772"/>
      <c r="D63" s="772"/>
      <c r="E63" s="772"/>
      <c r="F63" s="772"/>
      <c r="G63" s="772"/>
      <c r="H63" s="772"/>
      <c r="I63" s="772"/>
      <c r="J63" s="772"/>
      <c r="K63" s="772"/>
      <c r="L63" s="772"/>
      <c r="M63" s="772"/>
      <c r="N63" s="772"/>
      <c r="O63" s="772"/>
      <c r="P63" s="773"/>
      <c r="Q63" s="833"/>
      <c r="R63" s="834"/>
      <c r="S63" s="834"/>
      <c r="T63" s="834"/>
      <c r="U63" s="834"/>
      <c r="V63" s="834"/>
      <c r="W63" s="834"/>
      <c r="X63" s="834"/>
      <c r="Y63" s="834"/>
      <c r="Z63" s="834"/>
      <c r="AA63" s="834"/>
      <c r="AB63" s="834"/>
      <c r="AC63" s="834"/>
      <c r="AD63" s="834"/>
      <c r="AE63" s="835"/>
      <c r="AF63" s="836">
        <v>13010</v>
      </c>
      <c r="AG63" s="837"/>
      <c r="AH63" s="837"/>
      <c r="AI63" s="837"/>
      <c r="AJ63" s="838"/>
      <c r="AK63" s="839"/>
      <c r="AL63" s="834"/>
      <c r="AM63" s="834"/>
      <c r="AN63" s="834"/>
      <c r="AO63" s="834"/>
      <c r="AP63" s="837">
        <v>43205</v>
      </c>
      <c r="AQ63" s="837"/>
      <c r="AR63" s="837"/>
      <c r="AS63" s="837"/>
      <c r="AT63" s="837"/>
      <c r="AU63" s="837">
        <v>23293</v>
      </c>
      <c r="AV63" s="837"/>
      <c r="AW63" s="837"/>
      <c r="AX63" s="837"/>
      <c r="AY63" s="837"/>
      <c r="AZ63" s="841"/>
      <c r="BA63" s="841"/>
      <c r="BB63" s="841"/>
      <c r="BC63" s="841"/>
      <c r="BD63" s="841"/>
      <c r="BE63" s="842"/>
      <c r="BF63" s="842"/>
      <c r="BG63" s="842"/>
      <c r="BH63" s="842"/>
      <c r="BI63" s="843"/>
      <c r="BJ63" s="844" t="s">
        <v>359</v>
      </c>
      <c r="BK63" s="845"/>
      <c r="BL63" s="845"/>
      <c r="BM63" s="845"/>
      <c r="BN63" s="846"/>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360</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361</v>
      </c>
      <c r="B66" s="722"/>
      <c r="C66" s="722"/>
      <c r="D66" s="722"/>
      <c r="E66" s="722"/>
      <c r="F66" s="722"/>
      <c r="G66" s="722"/>
      <c r="H66" s="722"/>
      <c r="I66" s="722"/>
      <c r="J66" s="722"/>
      <c r="K66" s="722"/>
      <c r="L66" s="722"/>
      <c r="M66" s="722"/>
      <c r="N66" s="722"/>
      <c r="O66" s="722"/>
      <c r="P66" s="723"/>
      <c r="Q66" s="698" t="s">
        <v>362</v>
      </c>
      <c r="R66" s="699"/>
      <c r="S66" s="699"/>
      <c r="T66" s="699"/>
      <c r="U66" s="700"/>
      <c r="V66" s="698" t="s">
        <v>363</v>
      </c>
      <c r="W66" s="699"/>
      <c r="X66" s="699"/>
      <c r="Y66" s="699"/>
      <c r="Z66" s="700"/>
      <c r="AA66" s="698" t="s">
        <v>364</v>
      </c>
      <c r="AB66" s="699"/>
      <c r="AC66" s="699"/>
      <c r="AD66" s="699"/>
      <c r="AE66" s="700"/>
      <c r="AF66" s="847" t="s">
        <v>365</v>
      </c>
      <c r="AG66" s="794"/>
      <c r="AH66" s="794"/>
      <c r="AI66" s="794"/>
      <c r="AJ66" s="848"/>
      <c r="AK66" s="698" t="s">
        <v>366</v>
      </c>
      <c r="AL66" s="722"/>
      <c r="AM66" s="722"/>
      <c r="AN66" s="722"/>
      <c r="AO66" s="723"/>
      <c r="AP66" s="698" t="s">
        <v>367</v>
      </c>
      <c r="AQ66" s="699"/>
      <c r="AR66" s="699"/>
      <c r="AS66" s="699"/>
      <c r="AT66" s="700"/>
      <c r="AU66" s="698" t="s">
        <v>368</v>
      </c>
      <c r="AV66" s="699"/>
      <c r="AW66" s="699"/>
      <c r="AX66" s="699"/>
      <c r="AY66" s="700"/>
      <c r="AZ66" s="698" t="s">
        <v>312</v>
      </c>
      <c r="BA66" s="699"/>
      <c r="BB66" s="699"/>
      <c r="BC66" s="699"/>
      <c r="BD66" s="710"/>
      <c r="BE66" s="123"/>
      <c r="BF66" s="123"/>
      <c r="BG66" s="123"/>
      <c r="BH66" s="123"/>
      <c r="BI66" s="123"/>
      <c r="BJ66" s="123"/>
      <c r="BK66" s="123"/>
      <c r="BL66" s="123"/>
      <c r="BM66" s="123"/>
      <c r="BN66" s="123"/>
      <c r="BO66" s="123"/>
      <c r="BP66" s="123"/>
      <c r="BQ66" s="120">
        <v>60</v>
      </c>
      <c r="BR66" s="125"/>
      <c r="BS66" s="858"/>
      <c r="BT66" s="859"/>
      <c r="BU66" s="859"/>
      <c r="BV66" s="859"/>
      <c r="BW66" s="859"/>
      <c r="BX66" s="859"/>
      <c r="BY66" s="859"/>
      <c r="BZ66" s="859"/>
      <c r="CA66" s="859"/>
      <c r="CB66" s="859"/>
      <c r="CC66" s="859"/>
      <c r="CD66" s="859"/>
      <c r="CE66" s="859"/>
      <c r="CF66" s="859"/>
      <c r="CG66" s="860"/>
      <c r="CH66" s="855"/>
      <c r="CI66" s="856"/>
      <c r="CJ66" s="856"/>
      <c r="CK66" s="856"/>
      <c r="CL66" s="857"/>
      <c r="CM66" s="855"/>
      <c r="CN66" s="856"/>
      <c r="CO66" s="856"/>
      <c r="CP66" s="856"/>
      <c r="CQ66" s="857"/>
      <c r="CR66" s="855"/>
      <c r="CS66" s="856"/>
      <c r="CT66" s="856"/>
      <c r="CU66" s="856"/>
      <c r="CV66" s="857"/>
      <c r="CW66" s="855"/>
      <c r="CX66" s="856"/>
      <c r="CY66" s="856"/>
      <c r="CZ66" s="856"/>
      <c r="DA66" s="857"/>
      <c r="DB66" s="855"/>
      <c r="DC66" s="856"/>
      <c r="DD66" s="856"/>
      <c r="DE66" s="856"/>
      <c r="DF66" s="857"/>
      <c r="DG66" s="855"/>
      <c r="DH66" s="856"/>
      <c r="DI66" s="856"/>
      <c r="DJ66" s="856"/>
      <c r="DK66" s="857"/>
      <c r="DL66" s="855"/>
      <c r="DM66" s="856"/>
      <c r="DN66" s="856"/>
      <c r="DO66" s="856"/>
      <c r="DP66" s="857"/>
      <c r="DQ66" s="855"/>
      <c r="DR66" s="856"/>
      <c r="DS66" s="856"/>
      <c r="DT66" s="856"/>
      <c r="DU66" s="857"/>
      <c r="DV66" s="852"/>
      <c r="DW66" s="853"/>
      <c r="DX66" s="853"/>
      <c r="DY66" s="853"/>
      <c r="DZ66" s="854"/>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49"/>
      <c r="AG67" s="797"/>
      <c r="AH67" s="797"/>
      <c r="AI67" s="797"/>
      <c r="AJ67" s="850"/>
      <c r="AK67" s="851"/>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58"/>
      <c r="BT67" s="859"/>
      <c r="BU67" s="859"/>
      <c r="BV67" s="859"/>
      <c r="BW67" s="859"/>
      <c r="BX67" s="859"/>
      <c r="BY67" s="859"/>
      <c r="BZ67" s="859"/>
      <c r="CA67" s="859"/>
      <c r="CB67" s="859"/>
      <c r="CC67" s="859"/>
      <c r="CD67" s="859"/>
      <c r="CE67" s="859"/>
      <c r="CF67" s="859"/>
      <c r="CG67" s="860"/>
      <c r="CH67" s="855"/>
      <c r="CI67" s="856"/>
      <c r="CJ67" s="856"/>
      <c r="CK67" s="856"/>
      <c r="CL67" s="857"/>
      <c r="CM67" s="855"/>
      <c r="CN67" s="856"/>
      <c r="CO67" s="856"/>
      <c r="CP67" s="856"/>
      <c r="CQ67" s="857"/>
      <c r="CR67" s="855"/>
      <c r="CS67" s="856"/>
      <c r="CT67" s="856"/>
      <c r="CU67" s="856"/>
      <c r="CV67" s="857"/>
      <c r="CW67" s="855"/>
      <c r="CX67" s="856"/>
      <c r="CY67" s="856"/>
      <c r="CZ67" s="856"/>
      <c r="DA67" s="857"/>
      <c r="DB67" s="855"/>
      <c r="DC67" s="856"/>
      <c r="DD67" s="856"/>
      <c r="DE67" s="856"/>
      <c r="DF67" s="857"/>
      <c r="DG67" s="855"/>
      <c r="DH67" s="856"/>
      <c r="DI67" s="856"/>
      <c r="DJ67" s="856"/>
      <c r="DK67" s="857"/>
      <c r="DL67" s="855"/>
      <c r="DM67" s="856"/>
      <c r="DN67" s="856"/>
      <c r="DO67" s="856"/>
      <c r="DP67" s="857"/>
      <c r="DQ67" s="855"/>
      <c r="DR67" s="856"/>
      <c r="DS67" s="856"/>
      <c r="DT67" s="856"/>
      <c r="DU67" s="857"/>
      <c r="DV67" s="852"/>
      <c r="DW67" s="853"/>
      <c r="DX67" s="853"/>
      <c r="DY67" s="853"/>
      <c r="DZ67" s="854"/>
      <c r="EA67" s="104"/>
    </row>
    <row r="68" spans="1:131" s="105" customFormat="1" ht="26.25" customHeight="1" thickTop="1" x14ac:dyDescent="0.15">
      <c r="A68" s="116">
        <v>1</v>
      </c>
      <c r="B68" s="864" t="s">
        <v>369</v>
      </c>
      <c r="C68" s="865"/>
      <c r="D68" s="865"/>
      <c r="E68" s="865"/>
      <c r="F68" s="865"/>
      <c r="G68" s="865"/>
      <c r="H68" s="865"/>
      <c r="I68" s="865"/>
      <c r="J68" s="865"/>
      <c r="K68" s="865"/>
      <c r="L68" s="865"/>
      <c r="M68" s="865"/>
      <c r="N68" s="865"/>
      <c r="O68" s="865"/>
      <c r="P68" s="866"/>
      <c r="Q68" s="867">
        <v>7053</v>
      </c>
      <c r="R68" s="861"/>
      <c r="S68" s="861"/>
      <c r="T68" s="861"/>
      <c r="U68" s="861"/>
      <c r="V68" s="861">
        <v>6489</v>
      </c>
      <c r="W68" s="861"/>
      <c r="X68" s="861"/>
      <c r="Y68" s="861"/>
      <c r="Z68" s="861"/>
      <c r="AA68" s="861">
        <v>565</v>
      </c>
      <c r="AB68" s="861"/>
      <c r="AC68" s="861"/>
      <c r="AD68" s="861"/>
      <c r="AE68" s="861"/>
      <c r="AF68" s="861">
        <v>565</v>
      </c>
      <c r="AG68" s="861"/>
      <c r="AH68" s="861"/>
      <c r="AI68" s="861"/>
      <c r="AJ68" s="861"/>
      <c r="AK68" s="861">
        <v>305</v>
      </c>
      <c r="AL68" s="861"/>
      <c r="AM68" s="861"/>
      <c r="AN68" s="861"/>
      <c r="AO68" s="861"/>
      <c r="AP68" s="861" t="s">
        <v>324</v>
      </c>
      <c r="AQ68" s="861"/>
      <c r="AR68" s="861"/>
      <c r="AS68" s="861"/>
      <c r="AT68" s="861"/>
      <c r="AU68" s="861" t="s">
        <v>324</v>
      </c>
      <c r="AV68" s="861"/>
      <c r="AW68" s="861"/>
      <c r="AX68" s="861"/>
      <c r="AY68" s="861"/>
      <c r="AZ68" s="862"/>
      <c r="BA68" s="862"/>
      <c r="BB68" s="862"/>
      <c r="BC68" s="862"/>
      <c r="BD68" s="863"/>
      <c r="BE68" s="123"/>
      <c r="BF68" s="123"/>
      <c r="BG68" s="123"/>
      <c r="BH68" s="123"/>
      <c r="BI68" s="123"/>
      <c r="BJ68" s="123"/>
      <c r="BK68" s="123"/>
      <c r="BL68" s="123"/>
      <c r="BM68" s="123"/>
      <c r="BN68" s="123"/>
      <c r="BO68" s="123"/>
      <c r="BP68" s="123"/>
      <c r="BQ68" s="120">
        <v>62</v>
      </c>
      <c r="BR68" s="125"/>
      <c r="BS68" s="858"/>
      <c r="BT68" s="859"/>
      <c r="BU68" s="859"/>
      <c r="BV68" s="859"/>
      <c r="BW68" s="859"/>
      <c r="BX68" s="859"/>
      <c r="BY68" s="859"/>
      <c r="BZ68" s="859"/>
      <c r="CA68" s="859"/>
      <c r="CB68" s="859"/>
      <c r="CC68" s="859"/>
      <c r="CD68" s="859"/>
      <c r="CE68" s="859"/>
      <c r="CF68" s="859"/>
      <c r="CG68" s="860"/>
      <c r="CH68" s="855"/>
      <c r="CI68" s="856"/>
      <c r="CJ68" s="856"/>
      <c r="CK68" s="856"/>
      <c r="CL68" s="857"/>
      <c r="CM68" s="855"/>
      <c r="CN68" s="856"/>
      <c r="CO68" s="856"/>
      <c r="CP68" s="856"/>
      <c r="CQ68" s="857"/>
      <c r="CR68" s="855"/>
      <c r="CS68" s="856"/>
      <c r="CT68" s="856"/>
      <c r="CU68" s="856"/>
      <c r="CV68" s="857"/>
      <c r="CW68" s="855"/>
      <c r="CX68" s="856"/>
      <c r="CY68" s="856"/>
      <c r="CZ68" s="856"/>
      <c r="DA68" s="857"/>
      <c r="DB68" s="855"/>
      <c r="DC68" s="856"/>
      <c r="DD68" s="856"/>
      <c r="DE68" s="856"/>
      <c r="DF68" s="857"/>
      <c r="DG68" s="855"/>
      <c r="DH68" s="856"/>
      <c r="DI68" s="856"/>
      <c r="DJ68" s="856"/>
      <c r="DK68" s="857"/>
      <c r="DL68" s="855"/>
      <c r="DM68" s="856"/>
      <c r="DN68" s="856"/>
      <c r="DO68" s="856"/>
      <c r="DP68" s="857"/>
      <c r="DQ68" s="855"/>
      <c r="DR68" s="856"/>
      <c r="DS68" s="856"/>
      <c r="DT68" s="856"/>
      <c r="DU68" s="857"/>
      <c r="DV68" s="852"/>
      <c r="DW68" s="853"/>
      <c r="DX68" s="853"/>
      <c r="DY68" s="853"/>
      <c r="DZ68" s="854"/>
      <c r="EA68" s="104"/>
    </row>
    <row r="69" spans="1:131" s="105" customFormat="1" ht="26.25" customHeight="1" x14ac:dyDescent="0.15">
      <c r="A69" s="119">
        <v>2</v>
      </c>
      <c r="B69" s="868" t="s">
        <v>370</v>
      </c>
      <c r="C69" s="869"/>
      <c r="D69" s="869"/>
      <c r="E69" s="869"/>
      <c r="F69" s="869"/>
      <c r="G69" s="869"/>
      <c r="H69" s="869"/>
      <c r="I69" s="869"/>
      <c r="J69" s="869"/>
      <c r="K69" s="869"/>
      <c r="L69" s="869"/>
      <c r="M69" s="869"/>
      <c r="N69" s="869"/>
      <c r="O69" s="869"/>
      <c r="P69" s="870"/>
      <c r="Q69" s="871">
        <v>165</v>
      </c>
      <c r="R69" s="826"/>
      <c r="S69" s="826"/>
      <c r="T69" s="826"/>
      <c r="U69" s="826"/>
      <c r="V69" s="826">
        <v>127</v>
      </c>
      <c r="W69" s="826"/>
      <c r="X69" s="826"/>
      <c r="Y69" s="826"/>
      <c r="Z69" s="826"/>
      <c r="AA69" s="826">
        <v>38</v>
      </c>
      <c r="AB69" s="826"/>
      <c r="AC69" s="826"/>
      <c r="AD69" s="826"/>
      <c r="AE69" s="826"/>
      <c r="AF69" s="826">
        <v>38</v>
      </c>
      <c r="AG69" s="826"/>
      <c r="AH69" s="826"/>
      <c r="AI69" s="826"/>
      <c r="AJ69" s="826"/>
      <c r="AK69" s="826">
        <v>13</v>
      </c>
      <c r="AL69" s="826"/>
      <c r="AM69" s="826"/>
      <c r="AN69" s="826"/>
      <c r="AO69" s="826"/>
      <c r="AP69" s="826" t="s">
        <v>324</v>
      </c>
      <c r="AQ69" s="826"/>
      <c r="AR69" s="826"/>
      <c r="AS69" s="826"/>
      <c r="AT69" s="826"/>
      <c r="AU69" s="826" t="s">
        <v>324</v>
      </c>
      <c r="AV69" s="826"/>
      <c r="AW69" s="826"/>
      <c r="AX69" s="826"/>
      <c r="AY69" s="826"/>
      <c r="AZ69" s="872"/>
      <c r="BA69" s="872"/>
      <c r="BB69" s="872"/>
      <c r="BC69" s="872"/>
      <c r="BD69" s="873"/>
      <c r="BE69" s="123"/>
      <c r="BF69" s="123"/>
      <c r="BG69" s="123"/>
      <c r="BH69" s="123"/>
      <c r="BI69" s="123"/>
      <c r="BJ69" s="123"/>
      <c r="BK69" s="123"/>
      <c r="BL69" s="123"/>
      <c r="BM69" s="123"/>
      <c r="BN69" s="123"/>
      <c r="BO69" s="123"/>
      <c r="BP69" s="123"/>
      <c r="BQ69" s="120">
        <v>63</v>
      </c>
      <c r="BR69" s="125"/>
      <c r="BS69" s="858"/>
      <c r="BT69" s="859"/>
      <c r="BU69" s="859"/>
      <c r="BV69" s="859"/>
      <c r="BW69" s="859"/>
      <c r="BX69" s="859"/>
      <c r="BY69" s="859"/>
      <c r="BZ69" s="859"/>
      <c r="CA69" s="859"/>
      <c r="CB69" s="859"/>
      <c r="CC69" s="859"/>
      <c r="CD69" s="859"/>
      <c r="CE69" s="859"/>
      <c r="CF69" s="859"/>
      <c r="CG69" s="860"/>
      <c r="CH69" s="855"/>
      <c r="CI69" s="856"/>
      <c r="CJ69" s="856"/>
      <c r="CK69" s="856"/>
      <c r="CL69" s="857"/>
      <c r="CM69" s="855"/>
      <c r="CN69" s="856"/>
      <c r="CO69" s="856"/>
      <c r="CP69" s="856"/>
      <c r="CQ69" s="857"/>
      <c r="CR69" s="855"/>
      <c r="CS69" s="856"/>
      <c r="CT69" s="856"/>
      <c r="CU69" s="856"/>
      <c r="CV69" s="857"/>
      <c r="CW69" s="855"/>
      <c r="CX69" s="856"/>
      <c r="CY69" s="856"/>
      <c r="CZ69" s="856"/>
      <c r="DA69" s="857"/>
      <c r="DB69" s="855"/>
      <c r="DC69" s="856"/>
      <c r="DD69" s="856"/>
      <c r="DE69" s="856"/>
      <c r="DF69" s="857"/>
      <c r="DG69" s="855"/>
      <c r="DH69" s="856"/>
      <c r="DI69" s="856"/>
      <c r="DJ69" s="856"/>
      <c r="DK69" s="857"/>
      <c r="DL69" s="855"/>
      <c r="DM69" s="856"/>
      <c r="DN69" s="856"/>
      <c r="DO69" s="856"/>
      <c r="DP69" s="857"/>
      <c r="DQ69" s="855"/>
      <c r="DR69" s="856"/>
      <c r="DS69" s="856"/>
      <c r="DT69" s="856"/>
      <c r="DU69" s="857"/>
      <c r="DV69" s="852"/>
      <c r="DW69" s="853"/>
      <c r="DX69" s="853"/>
      <c r="DY69" s="853"/>
      <c r="DZ69" s="854"/>
      <c r="EA69" s="104"/>
    </row>
    <row r="70" spans="1:131" s="105" customFormat="1" ht="26.25" customHeight="1" x14ac:dyDescent="0.15">
      <c r="A70" s="119">
        <v>3</v>
      </c>
      <c r="B70" s="868" t="s">
        <v>371</v>
      </c>
      <c r="C70" s="869"/>
      <c r="D70" s="869"/>
      <c r="E70" s="869"/>
      <c r="F70" s="869"/>
      <c r="G70" s="869"/>
      <c r="H70" s="869"/>
      <c r="I70" s="869"/>
      <c r="J70" s="869"/>
      <c r="K70" s="869"/>
      <c r="L70" s="869"/>
      <c r="M70" s="869"/>
      <c r="N70" s="869"/>
      <c r="O70" s="869"/>
      <c r="P70" s="870"/>
      <c r="Q70" s="871">
        <v>100</v>
      </c>
      <c r="R70" s="826"/>
      <c r="S70" s="826"/>
      <c r="T70" s="826"/>
      <c r="U70" s="826"/>
      <c r="V70" s="826">
        <v>89</v>
      </c>
      <c r="W70" s="826"/>
      <c r="X70" s="826"/>
      <c r="Y70" s="826"/>
      <c r="Z70" s="826"/>
      <c r="AA70" s="826">
        <v>10</v>
      </c>
      <c r="AB70" s="826"/>
      <c r="AC70" s="826"/>
      <c r="AD70" s="826"/>
      <c r="AE70" s="826"/>
      <c r="AF70" s="826">
        <v>10</v>
      </c>
      <c r="AG70" s="826"/>
      <c r="AH70" s="826"/>
      <c r="AI70" s="826"/>
      <c r="AJ70" s="826"/>
      <c r="AK70" s="826">
        <v>1</v>
      </c>
      <c r="AL70" s="826"/>
      <c r="AM70" s="826"/>
      <c r="AN70" s="826"/>
      <c r="AO70" s="826"/>
      <c r="AP70" s="826" t="s">
        <v>324</v>
      </c>
      <c r="AQ70" s="826"/>
      <c r="AR70" s="826"/>
      <c r="AS70" s="826"/>
      <c r="AT70" s="826"/>
      <c r="AU70" s="826" t="s">
        <v>324</v>
      </c>
      <c r="AV70" s="826"/>
      <c r="AW70" s="826"/>
      <c r="AX70" s="826"/>
      <c r="AY70" s="826"/>
      <c r="AZ70" s="872"/>
      <c r="BA70" s="872"/>
      <c r="BB70" s="872"/>
      <c r="BC70" s="872"/>
      <c r="BD70" s="873"/>
      <c r="BE70" s="123"/>
      <c r="BF70" s="123"/>
      <c r="BG70" s="123"/>
      <c r="BH70" s="123"/>
      <c r="BI70" s="123"/>
      <c r="BJ70" s="123"/>
      <c r="BK70" s="123"/>
      <c r="BL70" s="123"/>
      <c r="BM70" s="123"/>
      <c r="BN70" s="123"/>
      <c r="BO70" s="123"/>
      <c r="BP70" s="123"/>
      <c r="BQ70" s="120">
        <v>64</v>
      </c>
      <c r="BR70" s="125"/>
      <c r="BS70" s="858"/>
      <c r="BT70" s="859"/>
      <c r="BU70" s="859"/>
      <c r="BV70" s="859"/>
      <c r="BW70" s="859"/>
      <c r="BX70" s="859"/>
      <c r="BY70" s="859"/>
      <c r="BZ70" s="859"/>
      <c r="CA70" s="859"/>
      <c r="CB70" s="859"/>
      <c r="CC70" s="859"/>
      <c r="CD70" s="859"/>
      <c r="CE70" s="859"/>
      <c r="CF70" s="859"/>
      <c r="CG70" s="860"/>
      <c r="CH70" s="855"/>
      <c r="CI70" s="856"/>
      <c r="CJ70" s="856"/>
      <c r="CK70" s="856"/>
      <c r="CL70" s="857"/>
      <c r="CM70" s="855"/>
      <c r="CN70" s="856"/>
      <c r="CO70" s="856"/>
      <c r="CP70" s="856"/>
      <c r="CQ70" s="857"/>
      <c r="CR70" s="855"/>
      <c r="CS70" s="856"/>
      <c r="CT70" s="856"/>
      <c r="CU70" s="856"/>
      <c r="CV70" s="857"/>
      <c r="CW70" s="855"/>
      <c r="CX70" s="856"/>
      <c r="CY70" s="856"/>
      <c r="CZ70" s="856"/>
      <c r="DA70" s="857"/>
      <c r="DB70" s="855"/>
      <c r="DC70" s="856"/>
      <c r="DD70" s="856"/>
      <c r="DE70" s="856"/>
      <c r="DF70" s="857"/>
      <c r="DG70" s="855"/>
      <c r="DH70" s="856"/>
      <c r="DI70" s="856"/>
      <c r="DJ70" s="856"/>
      <c r="DK70" s="857"/>
      <c r="DL70" s="855"/>
      <c r="DM70" s="856"/>
      <c r="DN70" s="856"/>
      <c r="DO70" s="856"/>
      <c r="DP70" s="857"/>
      <c r="DQ70" s="855"/>
      <c r="DR70" s="856"/>
      <c r="DS70" s="856"/>
      <c r="DT70" s="856"/>
      <c r="DU70" s="857"/>
      <c r="DV70" s="852"/>
      <c r="DW70" s="853"/>
      <c r="DX70" s="853"/>
      <c r="DY70" s="853"/>
      <c r="DZ70" s="854"/>
      <c r="EA70" s="104"/>
    </row>
    <row r="71" spans="1:131" s="105" customFormat="1" ht="26.25" customHeight="1" x14ac:dyDescent="0.15">
      <c r="A71" s="119">
        <v>4</v>
      </c>
      <c r="B71" s="868" t="s">
        <v>372</v>
      </c>
      <c r="C71" s="869"/>
      <c r="D71" s="869"/>
      <c r="E71" s="869"/>
      <c r="F71" s="869"/>
      <c r="G71" s="869"/>
      <c r="H71" s="869"/>
      <c r="I71" s="869"/>
      <c r="J71" s="869"/>
      <c r="K71" s="869"/>
      <c r="L71" s="869"/>
      <c r="M71" s="869"/>
      <c r="N71" s="869"/>
      <c r="O71" s="869"/>
      <c r="P71" s="870"/>
      <c r="Q71" s="871">
        <v>227448</v>
      </c>
      <c r="R71" s="826"/>
      <c r="S71" s="826"/>
      <c r="T71" s="826"/>
      <c r="U71" s="826"/>
      <c r="V71" s="826">
        <v>221433</v>
      </c>
      <c r="W71" s="826"/>
      <c r="X71" s="826"/>
      <c r="Y71" s="826"/>
      <c r="Z71" s="826"/>
      <c r="AA71" s="826">
        <v>6016</v>
      </c>
      <c r="AB71" s="826"/>
      <c r="AC71" s="826"/>
      <c r="AD71" s="826"/>
      <c r="AE71" s="826"/>
      <c r="AF71" s="826">
        <v>6016</v>
      </c>
      <c r="AG71" s="826"/>
      <c r="AH71" s="826"/>
      <c r="AI71" s="826"/>
      <c r="AJ71" s="826"/>
      <c r="AK71" s="826">
        <v>1477</v>
      </c>
      <c r="AL71" s="826"/>
      <c r="AM71" s="826"/>
      <c r="AN71" s="826"/>
      <c r="AO71" s="826"/>
      <c r="AP71" s="826" t="s">
        <v>324</v>
      </c>
      <c r="AQ71" s="826"/>
      <c r="AR71" s="826"/>
      <c r="AS71" s="826"/>
      <c r="AT71" s="826"/>
      <c r="AU71" s="826" t="s">
        <v>324</v>
      </c>
      <c r="AV71" s="826"/>
      <c r="AW71" s="826"/>
      <c r="AX71" s="826"/>
      <c r="AY71" s="826"/>
      <c r="AZ71" s="872"/>
      <c r="BA71" s="872"/>
      <c r="BB71" s="872"/>
      <c r="BC71" s="872"/>
      <c r="BD71" s="873"/>
      <c r="BE71" s="123"/>
      <c r="BF71" s="123"/>
      <c r="BG71" s="123"/>
      <c r="BH71" s="123"/>
      <c r="BI71" s="123"/>
      <c r="BJ71" s="123"/>
      <c r="BK71" s="123"/>
      <c r="BL71" s="123"/>
      <c r="BM71" s="123"/>
      <c r="BN71" s="123"/>
      <c r="BO71" s="123"/>
      <c r="BP71" s="123"/>
      <c r="BQ71" s="120">
        <v>65</v>
      </c>
      <c r="BR71" s="125"/>
      <c r="BS71" s="858"/>
      <c r="BT71" s="859"/>
      <c r="BU71" s="859"/>
      <c r="BV71" s="859"/>
      <c r="BW71" s="859"/>
      <c r="BX71" s="859"/>
      <c r="BY71" s="859"/>
      <c r="BZ71" s="859"/>
      <c r="CA71" s="859"/>
      <c r="CB71" s="859"/>
      <c r="CC71" s="859"/>
      <c r="CD71" s="859"/>
      <c r="CE71" s="859"/>
      <c r="CF71" s="859"/>
      <c r="CG71" s="860"/>
      <c r="CH71" s="855"/>
      <c r="CI71" s="856"/>
      <c r="CJ71" s="856"/>
      <c r="CK71" s="856"/>
      <c r="CL71" s="857"/>
      <c r="CM71" s="855"/>
      <c r="CN71" s="856"/>
      <c r="CO71" s="856"/>
      <c r="CP71" s="856"/>
      <c r="CQ71" s="857"/>
      <c r="CR71" s="855"/>
      <c r="CS71" s="856"/>
      <c r="CT71" s="856"/>
      <c r="CU71" s="856"/>
      <c r="CV71" s="857"/>
      <c r="CW71" s="855"/>
      <c r="CX71" s="856"/>
      <c r="CY71" s="856"/>
      <c r="CZ71" s="856"/>
      <c r="DA71" s="857"/>
      <c r="DB71" s="855"/>
      <c r="DC71" s="856"/>
      <c r="DD71" s="856"/>
      <c r="DE71" s="856"/>
      <c r="DF71" s="857"/>
      <c r="DG71" s="855"/>
      <c r="DH71" s="856"/>
      <c r="DI71" s="856"/>
      <c r="DJ71" s="856"/>
      <c r="DK71" s="857"/>
      <c r="DL71" s="855"/>
      <c r="DM71" s="856"/>
      <c r="DN71" s="856"/>
      <c r="DO71" s="856"/>
      <c r="DP71" s="857"/>
      <c r="DQ71" s="855"/>
      <c r="DR71" s="856"/>
      <c r="DS71" s="856"/>
      <c r="DT71" s="856"/>
      <c r="DU71" s="857"/>
      <c r="DV71" s="852"/>
      <c r="DW71" s="853"/>
      <c r="DX71" s="853"/>
      <c r="DY71" s="853"/>
      <c r="DZ71" s="854"/>
      <c r="EA71" s="104"/>
    </row>
    <row r="72" spans="1:131" s="105" customFormat="1" ht="26.25" customHeight="1" x14ac:dyDescent="0.15">
      <c r="A72" s="119">
        <v>5</v>
      </c>
      <c r="B72" s="868"/>
      <c r="C72" s="869"/>
      <c r="D72" s="869"/>
      <c r="E72" s="869"/>
      <c r="F72" s="869"/>
      <c r="G72" s="869"/>
      <c r="H72" s="869"/>
      <c r="I72" s="869"/>
      <c r="J72" s="869"/>
      <c r="K72" s="869"/>
      <c r="L72" s="869"/>
      <c r="M72" s="869"/>
      <c r="N72" s="869"/>
      <c r="O72" s="869"/>
      <c r="P72" s="870"/>
      <c r="Q72" s="871"/>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72"/>
      <c r="BA72" s="872"/>
      <c r="BB72" s="872"/>
      <c r="BC72" s="872"/>
      <c r="BD72" s="873"/>
      <c r="BE72" s="123"/>
      <c r="BF72" s="123"/>
      <c r="BG72" s="123"/>
      <c r="BH72" s="123"/>
      <c r="BI72" s="123"/>
      <c r="BJ72" s="123"/>
      <c r="BK72" s="123"/>
      <c r="BL72" s="123"/>
      <c r="BM72" s="123"/>
      <c r="BN72" s="123"/>
      <c r="BO72" s="123"/>
      <c r="BP72" s="123"/>
      <c r="BQ72" s="120">
        <v>66</v>
      </c>
      <c r="BR72" s="125"/>
      <c r="BS72" s="858"/>
      <c r="BT72" s="859"/>
      <c r="BU72" s="859"/>
      <c r="BV72" s="859"/>
      <c r="BW72" s="859"/>
      <c r="BX72" s="859"/>
      <c r="BY72" s="859"/>
      <c r="BZ72" s="859"/>
      <c r="CA72" s="859"/>
      <c r="CB72" s="859"/>
      <c r="CC72" s="859"/>
      <c r="CD72" s="859"/>
      <c r="CE72" s="859"/>
      <c r="CF72" s="859"/>
      <c r="CG72" s="860"/>
      <c r="CH72" s="855"/>
      <c r="CI72" s="856"/>
      <c r="CJ72" s="856"/>
      <c r="CK72" s="856"/>
      <c r="CL72" s="857"/>
      <c r="CM72" s="855"/>
      <c r="CN72" s="856"/>
      <c r="CO72" s="856"/>
      <c r="CP72" s="856"/>
      <c r="CQ72" s="857"/>
      <c r="CR72" s="855"/>
      <c r="CS72" s="856"/>
      <c r="CT72" s="856"/>
      <c r="CU72" s="856"/>
      <c r="CV72" s="857"/>
      <c r="CW72" s="855"/>
      <c r="CX72" s="856"/>
      <c r="CY72" s="856"/>
      <c r="CZ72" s="856"/>
      <c r="DA72" s="857"/>
      <c r="DB72" s="855"/>
      <c r="DC72" s="856"/>
      <c r="DD72" s="856"/>
      <c r="DE72" s="856"/>
      <c r="DF72" s="857"/>
      <c r="DG72" s="855"/>
      <c r="DH72" s="856"/>
      <c r="DI72" s="856"/>
      <c r="DJ72" s="856"/>
      <c r="DK72" s="857"/>
      <c r="DL72" s="855"/>
      <c r="DM72" s="856"/>
      <c r="DN72" s="856"/>
      <c r="DO72" s="856"/>
      <c r="DP72" s="857"/>
      <c r="DQ72" s="855"/>
      <c r="DR72" s="856"/>
      <c r="DS72" s="856"/>
      <c r="DT72" s="856"/>
      <c r="DU72" s="857"/>
      <c r="DV72" s="852"/>
      <c r="DW72" s="853"/>
      <c r="DX72" s="853"/>
      <c r="DY72" s="853"/>
      <c r="DZ72" s="854"/>
      <c r="EA72" s="104"/>
    </row>
    <row r="73" spans="1:131" s="105" customFormat="1" ht="26.25" customHeight="1" x14ac:dyDescent="0.15">
      <c r="A73" s="119">
        <v>6</v>
      </c>
      <c r="B73" s="868"/>
      <c r="C73" s="869"/>
      <c r="D73" s="869"/>
      <c r="E73" s="869"/>
      <c r="F73" s="869"/>
      <c r="G73" s="869"/>
      <c r="H73" s="869"/>
      <c r="I73" s="869"/>
      <c r="J73" s="869"/>
      <c r="K73" s="869"/>
      <c r="L73" s="869"/>
      <c r="M73" s="869"/>
      <c r="N73" s="869"/>
      <c r="O73" s="869"/>
      <c r="P73" s="870"/>
      <c r="Q73" s="871"/>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72"/>
      <c r="BA73" s="872"/>
      <c r="BB73" s="872"/>
      <c r="BC73" s="872"/>
      <c r="BD73" s="873"/>
      <c r="BE73" s="123"/>
      <c r="BF73" s="123"/>
      <c r="BG73" s="123"/>
      <c r="BH73" s="123"/>
      <c r="BI73" s="123"/>
      <c r="BJ73" s="123"/>
      <c r="BK73" s="123"/>
      <c r="BL73" s="123"/>
      <c r="BM73" s="123"/>
      <c r="BN73" s="123"/>
      <c r="BO73" s="123"/>
      <c r="BP73" s="123"/>
      <c r="BQ73" s="120">
        <v>67</v>
      </c>
      <c r="BR73" s="125"/>
      <c r="BS73" s="858"/>
      <c r="BT73" s="859"/>
      <c r="BU73" s="859"/>
      <c r="BV73" s="859"/>
      <c r="BW73" s="859"/>
      <c r="BX73" s="859"/>
      <c r="BY73" s="859"/>
      <c r="BZ73" s="859"/>
      <c r="CA73" s="859"/>
      <c r="CB73" s="859"/>
      <c r="CC73" s="859"/>
      <c r="CD73" s="859"/>
      <c r="CE73" s="859"/>
      <c r="CF73" s="859"/>
      <c r="CG73" s="860"/>
      <c r="CH73" s="855"/>
      <c r="CI73" s="856"/>
      <c r="CJ73" s="856"/>
      <c r="CK73" s="856"/>
      <c r="CL73" s="857"/>
      <c r="CM73" s="855"/>
      <c r="CN73" s="856"/>
      <c r="CO73" s="856"/>
      <c r="CP73" s="856"/>
      <c r="CQ73" s="857"/>
      <c r="CR73" s="855"/>
      <c r="CS73" s="856"/>
      <c r="CT73" s="856"/>
      <c r="CU73" s="856"/>
      <c r="CV73" s="857"/>
      <c r="CW73" s="855"/>
      <c r="CX73" s="856"/>
      <c r="CY73" s="856"/>
      <c r="CZ73" s="856"/>
      <c r="DA73" s="857"/>
      <c r="DB73" s="855"/>
      <c r="DC73" s="856"/>
      <c r="DD73" s="856"/>
      <c r="DE73" s="856"/>
      <c r="DF73" s="857"/>
      <c r="DG73" s="855"/>
      <c r="DH73" s="856"/>
      <c r="DI73" s="856"/>
      <c r="DJ73" s="856"/>
      <c r="DK73" s="857"/>
      <c r="DL73" s="855"/>
      <c r="DM73" s="856"/>
      <c r="DN73" s="856"/>
      <c r="DO73" s="856"/>
      <c r="DP73" s="857"/>
      <c r="DQ73" s="855"/>
      <c r="DR73" s="856"/>
      <c r="DS73" s="856"/>
      <c r="DT73" s="856"/>
      <c r="DU73" s="857"/>
      <c r="DV73" s="852"/>
      <c r="DW73" s="853"/>
      <c r="DX73" s="853"/>
      <c r="DY73" s="853"/>
      <c r="DZ73" s="854"/>
      <c r="EA73" s="104"/>
    </row>
    <row r="74" spans="1:131" s="105" customFormat="1" ht="26.25" customHeight="1" x14ac:dyDescent="0.15">
      <c r="A74" s="119">
        <v>7</v>
      </c>
      <c r="B74" s="868"/>
      <c r="C74" s="869"/>
      <c r="D74" s="869"/>
      <c r="E74" s="869"/>
      <c r="F74" s="869"/>
      <c r="G74" s="869"/>
      <c r="H74" s="869"/>
      <c r="I74" s="869"/>
      <c r="J74" s="869"/>
      <c r="K74" s="869"/>
      <c r="L74" s="869"/>
      <c r="M74" s="869"/>
      <c r="N74" s="869"/>
      <c r="O74" s="869"/>
      <c r="P74" s="870"/>
      <c r="Q74" s="871"/>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72"/>
      <c r="BA74" s="872"/>
      <c r="BB74" s="872"/>
      <c r="BC74" s="872"/>
      <c r="BD74" s="873"/>
      <c r="BE74" s="123"/>
      <c r="BF74" s="123"/>
      <c r="BG74" s="123"/>
      <c r="BH74" s="123"/>
      <c r="BI74" s="123"/>
      <c r="BJ74" s="123"/>
      <c r="BK74" s="123"/>
      <c r="BL74" s="123"/>
      <c r="BM74" s="123"/>
      <c r="BN74" s="123"/>
      <c r="BO74" s="123"/>
      <c r="BP74" s="123"/>
      <c r="BQ74" s="120">
        <v>68</v>
      </c>
      <c r="BR74" s="125"/>
      <c r="BS74" s="858"/>
      <c r="BT74" s="859"/>
      <c r="BU74" s="859"/>
      <c r="BV74" s="859"/>
      <c r="BW74" s="859"/>
      <c r="BX74" s="859"/>
      <c r="BY74" s="859"/>
      <c r="BZ74" s="859"/>
      <c r="CA74" s="859"/>
      <c r="CB74" s="859"/>
      <c r="CC74" s="859"/>
      <c r="CD74" s="859"/>
      <c r="CE74" s="859"/>
      <c r="CF74" s="859"/>
      <c r="CG74" s="860"/>
      <c r="CH74" s="855"/>
      <c r="CI74" s="856"/>
      <c r="CJ74" s="856"/>
      <c r="CK74" s="856"/>
      <c r="CL74" s="857"/>
      <c r="CM74" s="855"/>
      <c r="CN74" s="856"/>
      <c r="CO74" s="856"/>
      <c r="CP74" s="856"/>
      <c r="CQ74" s="857"/>
      <c r="CR74" s="855"/>
      <c r="CS74" s="856"/>
      <c r="CT74" s="856"/>
      <c r="CU74" s="856"/>
      <c r="CV74" s="857"/>
      <c r="CW74" s="855"/>
      <c r="CX74" s="856"/>
      <c r="CY74" s="856"/>
      <c r="CZ74" s="856"/>
      <c r="DA74" s="857"/>
      <c r="DB74" s="855"/>
      <c r="DC74" s="856"/>
      <c r="DD74" s="856"/>
      <c r="DE74" s="856"/>
      <c r="DF74" s="857"/>
      <c r="DG74" s="855"/>
      <c r="DH74" s="856"/>
      <c r="DI74" s="856"/>
      <c r="DJ74" s="856"/>
      <c r="DK74" s="857"/>
      <c r="DL74" s="855"/>
      <c r="DM74" s="856"/>
      <c r="DN74" s="856"/>
      <c r="DO74" s="856"/>
      <c r="DP74" s="857"/>
      <c r="DQ74" s="855"/>
      <c r="DR74" s="856"/>
      <c r="DS74" s="856"/>
      <c r="DT74" s="856"/>
      <c r="DU74" s="857"/>
      <c r="DV74" s="852"/>
      <c r="DW74" s="853"/>
      <c r="DX74" s="853"/>
      <c r="DY74" s="853"/>
      <c r="DZ74" s="854"/>
      <c r="EA74" s="104"/>
    </row>
    <row r="75" spans="1:131" s="105" customFormat="1" ht="26.25" customHeight="1" x14ac:dyDescent="0.15">
      <c r="A75" s="119">
        <v>8</v>
      </c>
      <c r="B75" s="868"/>
      <c r="C75" s="869"/>
      <c r="D75" s="869"/>
      <c r="E75" s="869"/>
      <c r="F75" s="869"/>
      <c r="G75" s="869"/>
      <c r="H75" s="869"/>
      <c r="I75" s="869"/>
      <c r="J75" s="869"/>
      <c r="K75" s="869"/>
      <c r="L75" s="869"/>
      <c r="M75" s="869"/>
      <c r="N75" s="869"/>
      <c r="O75" s="869"/>
      <c r="P75" s="870"/>
      <c r="Q75" s="874"/>
      <c r="R75" s="820"/>
      <c r="S75" s="820"/>
      <c r="T75" s="820"/>
      <c r="U75" s="821"/>
      <c r="V75" s="822"/>
      <c r="W75" s="820"/>
      <c r="X75" s="820"/>
      <c r="Y75" s="820"/>
      <c r="Z75" s="821"/>
      <c r="AA75" s="822"/>
      <c r="AB75" s="820"/>
      <c r="AC75" s="820"/>
      <c r="AD75" s="820"/>
      <c r="AE75" s="821"/>
      <c r="AF75" s="822"/>
      <c r="AG75" s="820"/>
      <c r="AH75" s="820"/>
      <c r="AI75" s="820"/>
      <c r="AJ75" s="821"/>
      <c r="AK75" s="822"/>
      <c r="AL75" s="820"/>
      <c r="AM75" s="820"/>
      <c r="AN75" s="820"/>
      <c r="AO75" s="821"/>
      <c r="AP75" s="822"/>
      <c r="AQ75" s="820"/>
      <c r="AR75" s="820"/>
      <c r="AS75" s="820"/>
      <c r="AT75" s="821"/>
      <c r="AU75" s="822"/>
      <c r="AV75" s="820"/>
      <c r="AW75" s="820"/>
      <c r="AX75" s="820"/>
      <c r="AY75" s="821"/>
      <c r="AZ75" s="872"/>
      <c r="BA75" s="872"/>
      <c r="BB75" s="872"/>
      <c r="BC75" s="872"/>
      <c r="BD75" s="873"/>
      <c r="BE75" s="123"/>
      <c r="BF75" s="123"/>
      <c r="BG75" s="123"/>
      <c r="BH75" s="123"/>
      <c r="BI75" s="123"/>
      <c r="BJ75" s="123"/>
      <c r="BK75" s="123"/>
      <c r="BL75" s="123"/>
      <c r="BM75" s="123"/>
      <c r="BN75" s="123"/>
      <c r="BO75" s="123"/>
      <c r="BP75" s="123"/>
      <c r="BQ75" s="120">
        <v>69</v>
      </c>
      <c r="BR75" s="125"/>
      <c r="BS75" s="858"/>
      <c r="BT75" s="859"/>
      <c r="BU75" s="859"/>
      <c r="BV75" s="859"/>
      <c r="BW75" s="859"/>
      <c r="BX75" s="859"/>
      <c r="BY75" s="859"/>
      <c r="BZ75" s="859"/>
      <c r="CA75" s="859"/>
      <c r="CB75" s="859"/>
      <c r="CC75" s="859"/>
      <c r="CD75" s="859"/>
      <c r="CE75" s="859"/>
      <c r="CF75" s="859"/>
      <c r="CG75" s="860"/>
      <c r="CH75" s="855"/>
      <c r="CI75" s="856"/>
      <c r="CJ75" s="856"/>
      <c r="CK75" s="856"/>
      <c r="CL75" s="857"/>
      <c r="CM75" s="855"/>
      <c r="CN75" s="856"/>
      <c r="CO75" s="856"/>
      <c r="CP75" s="856"/>
      <c r="CQ75" s="857"/>
      <c r="CR75" s="855"/>
      <c r="CS75" s="856"/>
      <c r="CT75" s="856"/>
      <c r="CU75" s="856"/>
      <c r="CV75" s="857"/>
      <c r="CW75" s="855"/>
      <c r="CX75" s="856"/>
      <c r="CY75" s="856"/>
      <c r="CZ75" s="856"/>
      <c r="DA75" s="857"/>
      <c r="DB75" s="855"/>
      <c r="DC75" s="856"/>
      <c r="DD75" s="856"/>
      <c r="DE75" s="856"/>
      <c r="DF75" s="857"/>
      <c r="DG75" s="855"/>
      <c r="DH75" s="856"/>
      <c r="DI75" s="856"/>
      <c r="DJ75" s="856"/>
      <c r="DK75" s="857"/>
      <c r="DL75" s="855"/>
      <c r="DM75" s="856"/>
      <c r="DN75" s="856"/>
      <c r="DO75" s="856"/>
      <c r="DP75" s="857"/>
      <c r="DQ75" s="855"/>
      <c r="DR75" s="856"/>
      <c r="DS75" s="856"/>
      <c r="DT75" s="856"/>
      <c r="DU75" s="857"/>
      <c r="DV75" s="852"/>
      <c r="DW75" s="853"/>
      <c r="DX75" s="853"/>
      <c r="DY75" s="853"/>
      <c r="DZ75" s="854"/>
      <c r="EA75" s="104"/>
    </row>
    <row r="76" spans="1:131" s="105" customFormat="1" ht="26.25" customHeight="1" x14ac:dyDescent="0.15">
      <c r="A76" s="119">
        <v>9</v>
      </c>
      <c r="B76" s="868"/>
      <c r="C76" s="869"/>
      <c r="D76" s="869"/>
      <c r="E76" s="869"/>
      <c r="F76" s="869"/>
      <c r="G76" s="869"/>
      <c r="H76" s="869"/>
      <c r="I76" s="869"/>
      <c r="J76" s="869"/>
      <c r="K76" s="869"/>
      <c r="L76" s="869"/>
      <c r="M76" s="869"/>
      <c r="N76" s="869"/>
      <c r="O76" s="869"/>
      <c r="P76" s="870"/>
      <c r="Q76" s="874"/>
      <c r="R76" s="820"/>
      <c r="S76" s="820"/>
      <c r="T76" s="820"/>
      <c r="U76" s="821"/>
      <c r="V76" s="822"/>
      <c r="W76" s="820"/>
      <c r="X76" s="820"/>
      <c r="Y76" s="820"/>
      <c r="Z76" s="821"/>
      <c r="AA76" s="822"/>
      <c r="AB76" s="820"/>
      <c r="AC76" s="820"/>
      <c r="AD76" s="820"/>
      <c r="AE76" s="821"/>
      <c r="AF76" s="822"/>
      <c r="AG76" s="820"/>
      <c r="AH76" s="820"/>
      <c r="AI76" s="820"/>
      <c r="AJ76" s="821"/>
      <c r="AK76" s="822"/>
      <c r="AL76" s="820"/>
      <c r="AM76" s="820"/>
      <c r="AN76" s="820"/>
      <c r="AO76" s="821"/>
      <c r="AP76" s="822"/>
      <c r="AQ76" s="820"/>
      <c r="AR76" s="820"/>
      <c r="AS76" s="820"/>
      <c r="AT76" s="821"/>
      <c r="AU76" s="822"/>
      <c r="AV76" s="820"/>
      <c r="AW76" s="820"/>
      <c r="AX76" s="820"/>
      <c r="AY76" s="821"/>
      <c r="AZ76" s="872"/>
      <c r="BA76" s="872"/>
      <c r="BB76" s="872"/>
      <c r="BC76" s="872"/>
      <c r="BD76" s="873"/>
      <c r="BE76" s="123"/>
      <c r="BF76" s="123"/>
      <c r="BG76" s="123"/>
      <c r="BH76" s="123"/>
      <c r="BI76" s="123"/>
      <c r="BJ76" s="123"/>
      <c r="BK76" s="123"/>
      <c r="BL76" s="123"/>
      <c r="BM76" s="123"/>
      <c r="BN76" s="123"/>
      <c r="BO76" s="123"/>
      <c r="BP76" s="123"/>
      <c r="BQ76" s="120">
        <v>70</v>
      </c>
      <c r="BR76" s="125"/>
      <c r="BS76" s="858"/>
      <c r="BT76" s="859"/>
      <c r="BU76" s="859"/>
      <c r="BV76" s="859"/>
      <c r="BW76" s="859"/>
      <c r="BX76" s="859"/>
      <c r="BY76" s="859"/>
      <c r="BZ76" s="859"/>
      <c r="CA76" s="859"/>
      <c r="CB76" s="859"/>
      <c r="CC76" s="859"/>
      <c r="CD76" s="859"/>
      <c r="CE76" s="859"/>
      <c r="CF76" s="859"/>
      <c r="CG76" s="860"/>
      <c r="CH76" s="855"/>
      <c r="CI76" s="856"/>
      <c r="CJ76" s="856"/>
      <c r="CK76" s="856"/>
      <c r="CL76" s="857"/>
      <c r="CM76" s="855"/>
      <c r="CN76" s="856"/>
      <c r="CO76" s="856"/>
      <c r="CP76" s="856"/>
      <c r="CQ76" s="857"/>
      <c r="CR76" s="855"/>
      <c r="CS76" s="856"/>
      <c r="CT76" s="856"/>
      <c r="CU76" s="856"/>
      <c r="CV76" s="857"/>
      <c r="CW76" s="855"/>
      <c r="CX76" s="856"/>
      <c r="CY76" s="856"/>
      <c r="CZ76" s="856"/>
      <c r="DA76" s="857"/>
      <c r="DB76" s="855"/>
      <c r="DC76" s="856"/>
      <c r="DD76" s="856"/>
      <c r="DE76" s="856"/>
      <c r="DF76" s="857"/>
      <c r="DG76" s="855"/>
      <c r="DH76" s="856"/>
      <c r="DI76" s="856"/>
      <c r="DJ76" s="856"/>
      <c r="DK76" s="857"/>
      <c r="DL76" s="855"/>
      <c r="DM76" s="856"/>
      <c r="DN76" s="856"/>
      <c r="DO76" s="856"/>
      <c r="DP76" s="857"/>
      <c r="DQ76" s="855"/>
      <c r="DR76" s="856"/>
      <c r="DS76" s="856"/>
      <c r="DT76" s="856"/>
      <c r="DU76" s="857"/>
      <c r="DV76" s="852"/>
      <c r="DW76" s="853"/>
      <c r="DX76" s="853"/>
      <c r="DY76" s="853"/>
      <c r="DZ76" s="854"/>
      <c r="EA76" s="104"/>
    </row>
    <row r="77" spans="1:131" s="105" customFormat="1" ht="26.25" customHeight="1" x14ac:dyDescent="0.15">
      <c r="A77" s="119">
        <v>10</v>
      </c>
      <c r="B77" s="868"/>
      <c r="C77" s="869"/>
      <c r="D77" s="869"/>
      <c r="E77" s="869"/>
      <c r="F77" s="869"/>
      <c r="G77" s="869"/>
      <c r="H77" s="869"/>
      <c r="I77" s="869"/>
      <c r="J77" s="869"/>
      <c r="K77" s="869"/>
      <c r="L77" s="869"/>
      <c r="M77" s="869"/>
      <c r="N77" s="869"/>
      <c r="O77" s="869"/>
      <c r="P77" s="870"/>
      <c r="Q77" s="874"/>
      <c r="R77" s="820"/>
      <c r="S77" s="820"/>
      <c r="T77" s="820"/>
      <c r="U77" s="821"/>
      <c r="V77" s="822"/>
      <c r="W77" s="820"/>
      <c r="X77" s="820"/>
      <c r="Y77" s="820"/>
      <c r="Z77" s="821"/>
      <c r="AA77" s="822"/>
      <c r="AB77" s="820"/>
      <c r="AC77" s="820"/>
      <c r="AD77" s="820"/>
      <c r="AE77" s="821"/>
      <c r="AF77" s="822"/>
      <c r="AG77" s="820"/>
      <c r="AH77" s="820"/>
      <c r="AI77" s="820"/>
      <c r="AJ77" s="821"/>
      <c r="AK77" s="822"/>
      <c r="AL77" s="820"/>
      <c r="AM77" s="820"/>
      <c r="AN77" s="820"/>
      <c r="AO77" s="821"/>
      <c r="AP77" s="822"/>
      <c r="AQ77" s="820"/>
      <c r="AR77" s="820"/>
      <c r="AS77" s="820"/>
      <c r="AT77" s="821"/>
      <c r="AU77" s="822"/>
      <c r="AV77" s="820"/>
      <c r="AW77" s="820"/>
      <c r="AX77" s="820"/>
      <c r="AY77" s="821"/>
      <c r="AZ77" s="872"/>
      <c r="BA77" s="872"/>
      <c r="BB77" s="872"/>
      <c r="BC77" s="872"/>
      <c r="BD77" s="873"/>
      <c r="BE77" s="123"/>
      <c r="BF77" s="123"/>
      <c r="BG77" s="123"/>
      <c r="BH77" s="123"/>
      <c r="BI77" s="123"/>
      <c r="BJ77" s="123"/>
      <c r="BK77" s="123"/>
      <c r="BL77" s="123"/>
      <c r="BM77" s="123"/>
      <c r="BN77" s="123"/>
      <c r="BO77" s="123"/>
      <c r="BP77" s="123"/>
      <c r="BQ77" s="120">
        <v>71</v>
      </c>
      <c r="BR77" s="125"/>
      <c r="BS77" s="858"/>
      <c r="BT77" s="859"/>
      <c r="BU77" s="859"/>
      <c r="BV77" s="859"/>
      <c r="BW77" s="859"/>
      <c r="BX77" s="859"/>
      <c r="BY77" s="859"/>
      <c r="BZ77" s="859"/>
      <c r="CA77" s="859"/>
      <c r="CB77" s="859"/>
      <c r="CC77" s="859"/>
      <c r="CD77" s="859"/>
      <c r="CE77" s="859"/>
      <c r="CF77" s="859"/>
      <c r="CG77" s="860"/>
      <c r="CH77" s="855"/>
      <c r="CI77" s="856"/>
      <c r="CJ77" s="856"/>
      <c r="CK77" s="856"/>
      <c r="CL77" s="857"/>
      <c r="CM77" s="855"/>
      <c r="CN77" s="856"/>
      <c r="CO77" s="856"/>
      <c r="CP77" s="856"/>
      <c r="CQ77" s="857"/>
      <c r="CR77" s="855"/>
      <c r="CS77" s="856"/>
      <c r="CT77" s="856"/>
      <c r="CU77" s="856"/>
      <c r="CV77" s="857"/>
      <c r="CW77" s="855"/>
      <c r="CX77" s="856"/>
      <c r="CY77" s="856"/>
      <c r="CZ77" s="856"/>
      <c r="DA77" s="857"/>
      <c r="DB77" s="855"/>
      <c r="DC77" s="856"/>
      <c r="DD77" s="856"/>
      <c r="DE77" s="856"/>
      <c r="DF77" s="857"/>
      <c r="DG77" s="855"/>
      <c r="DH77" s="856"/>
      <c r="DI77" s="856"/>
      <c r="DJ77" s="856"/>
      <c r="DK77" s="857"/>
      <c r="DL77" s="855"/>
      <c r="DM77" s="856"/>
      <c r="DN77" s="856"/>
      <c r="DO77" s="856"/>
      <c r="DP77" s="857"/>
      <c r="DQ77" s="855"/>
      <c r="DR77" s="856"/>
      <c r="DS77" s="856"/>
      <c r="DT77" s="856"/>
      <c r="DU77" s="857"/>
      <c r="DV77" s="852"/>
      <c r="DW77" s="853"/>
      <c r="DX77" s="853"/>
      <c r="DY77" s="853"/>
      <c r="DZ77" s="854"/>
      <c r="EA77" s="104"/>
    </row>
    <row r="78" spans="1:131" s="105" customFormat="1" ht="26.25" customHeight="1" x14ac:dyDescent="0.15">
      <c r="A78" s="119">
        <v>11</v>
      </c>
      <c r="B78" s="868"/>
      <c r="C78" s="869"/>
      <c r="D78" s="869"/>
      <c r="E78" s="869"/>
      <c r="F78" s="869"/>
      <c r="G78" s="869"/>
      <c r="H78" s="869"/>
      <c r="I78" s="869"/>
      <c r="J78" s="869"/>
      <c r="K78" s="869"/>
      <c r="L78" s="869"/>
      <c r="M78" s="869"/>
      <c r="N78" s="869"/>
      <c r="O78" s="869"/>
      <c r="P78" s="870"/>
      <c r="Q78" s="871"/>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2"/>
      <c r="BA78" s="872"/>
      <c r="BB78" s="872"/>
      <c r="BC78" s="872"/>
      <c r="BD78" s="873"/>
      <c r="BE78" s="123"/>
      <c r="BF78" s="123"/>
      <c r="BG78" s="123"/>
      <c r="BH78" s="123"/>
      <c r="BI78" s="123"/>
      <c r="BJ78" s="126"/>
      <c r="BK78" s="126"/>
      <c r="BL78" s="126"/>
      <c r="BM78" s="126"/>
      <c r="BN78" s="126"/>
      <c r="BO78" s="123"/>
      <c r="BP78" s="123"/>
      <c r="BQ78" s="120">
        <v>72</v>
      </c>
      <c r="BR78" s="125"/>
      <c r="BS78" s="858"/>
      <c r="BT78" s="859"/>
      <c r="BU78" s="859"/>
      <c r="BV78" s="859"/>
      <c r="BW78" s="859"/>
      <c r="BX78" s="859"/>
      <c r="BY78" s="859"/>
      <c r="BZ78" s="859"/>
      <c r="CA78" s="859"/>
      <c r="CB78" s="859"/>
      <c r="CC78" s="859"/>
      <c r="CD78" s="859"/>
      <c r="CE78" s="859"/>
      <c r="CF78" s="859"/>
      <c r="CG78" s="860"/>
      <c r="CH78" s="855"/>
      <c r="CI78" s="856"/>
      <c r="CJ78" s="856"/>
      <c r="CK78" s="856"/>
      <c r="CL78" s="857"/>
      <c r="CM78" s="855"/>
      <c r="CN78" s="856"/>
      <c r="CO78" s="856"/>
      <c r="CP78" s="856"/>
      <c r="CQ78" s="857"/>
      <c r="CR78" s="855"/>
      <c r="CS78" s="856"/>
      <c r="CT78" s="856"/>
      <c r="CU78" s="856"/>
      <c r="CV78" s="857"/>
      <c r="CW78" s="855"/>
      <c r="CX78" s="856"/>
      <c r="CY78" s="856"/>
      <c r="CZ78" s="856"/>
      <c r="DA78" s="857"/>
      <c r="DB78" s="855"/>
      <c r="DC78" s="856"/>
      <c r="DD78" s="856"/>
      <c r="DE78" s="856"/>
      <c r="DF78" s="857"/>
      <c r="DG78" s="855"/>
      <c r="DH78" s="856"/>
      <c r="DI78" s="856"/>
      <c r="DJ78" s="856"/>
      <c r="DK78" s="857"/>
      <c r="DL78" s="855"/>
      <c r="DM78" s="856"/>
      <c r="DN78" s="856"/>
      <c r="DO78" s="856"/>
      <c r="DP78" s="857"/>
      <c r="DQ78" s="855"/>
      <c r="DR78" s="856"/>
      <c r="DS78" s="856"/>
      <c r="DT78" s="856"/>
      <c r="DU78" s="857"/>
      <c r="DV78" s="852"/>
      <c r="DW78" s="853"/>
      <c r="DX78" s="853"/>
      <c r="DY78" s="853"/>
      <c r="DZ78" s="854"/>
      <c r="EA78" s="104"/>
    </row>
    <row r="79" spans="1:131" s="105" customFormat="1" ht="26.25" customHeight="1" x14ac:dyDescent="0.15">
      <c r="A79" s="119">
        <v>12</v>
      </c>
      <c r="B79" s="868"/>
      <c r="C79" s="869"/>
      <c r="D79" s="869"/>
      <c r="E79" s="869"/>
      <c r="F79" s="869"/>
      <c r="G79" s="869"/>
      <c r="H79" s="869"/>
      <c r="I79" s="869"/>
      <c r="J79" s="869"/>
      <c r="K79" s="869"/>
      <c r="L79" s="869"/>
      <c r="M79" s="869"/>
      <c r="N79" s="869"/>
      <c r="O79" s="869"/>
      <c r="P79" s="870"/>
      <c r="Q79" s="871"/>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2"/>
      <c r="BA79" s="872"/>
      <c r="BB79" s="872"/>
      <c r="BC79" s="872"/>
      <c r="BD79" s="873"/>
      <c r="BE79" s="123"/>
      <c r="BF79" s="123"/>
      <c r="BG79" s="123"/>
      <c r="BH79" s="123"/>
      <c r="BI79" s="123"/>
      <c r="BJ79" s="126"/>
      <c r="BK79" s="126"/>
      <c r="BL79" s="126"/>
      <c r="BM79" s="126"/>
      <c r="BN79" s="126"/>
      <c r="BO79" s="123"/>
      <c r="BP79" s="123"/>
      <c r="BQ79" s="120">
        <v>73</v>
      </c>
      <c r="BR79" s="125"/>
      <c r="BS79" s="858"/>
      <c r="BT79" s="859"/>
      <c r="BU79" s="859"/>
      <c r="BV79" s="859"/>
      <c r="BW79" s="859"/>
      <c r="BX79" s="859"/>
      <c r="BY79" s="859"/>
      <c r="BZ79" s="859"/>
      <c r="CA79" s="859"/>
      <c r="CB79" s="859"/>
      <c r="CC79" s="859"/>
      <c r="CD79" s="859"/>
      <c r="CE79" s="859"/>
      <c r="CF79" s="859"/>
      <c r="CG79" s="860"/>
      <c r="CH79" s="855"/>
      <c r="CI79" s="856"/>
      <c r="CJ79" s="856"/>
      <c r="CK79" s="856"/>
      <c r="CL79" s="857"/>
      <c r="CM79" s="855"/>
      <c r="CN79" s="856"/>
      <c r="CO79" s="856"/>
      <c r="CP79" s="856"/>
      <c r="CQ79" s="857"/>
      <c r="CR79" s="855"/>
      <c r="CS79" s="856"/>
      <c r="CT79" s="856"/>
      <c r="CU79" s="856"/>
      <c r="CV79" s="857"/>
      <c r="CW79" s="855"/>
      <c r="CX79" s="856"/>
      <c r="CY79" s="856"/>
      <c r="CZ79" s="856"/>
      <c r="DA79" s="857"/>
      <c r="DB79" s="855"/>
      <c r="DC79" s="856"/>
      <c r="DD79" s="856"/>
      <c r="DE79" s="856"/>
      <c r="DF79" s="857"/>
      <c r="DG79" s="855"/>
      <c r="DH79" s="856"/>
      <c r="DI79" s="856"/>
      <c r="DJ79" s="856"/>
      <c r="DK79" s="857"/>
      <c r="DL79" s="855"/>
      <c r="DM79" s="856"/>
      <c r="DN79" s="856"/>
      <c r="DO79" s="856"/>
      <c r="DP79" s="857"/>
      <c r="DQ79" s="855"/>
      <c r="DR79" s="856"/>
      <c r="DS79" s="856"/>
      <c r="DT79" s="856"/>
      <c r="DU79" s="857"/>
      <c r="DV79" s="852"/>
      <c r="DW79" s="853"/>
      <c r="DX79" s="853"/>
      <c r="DY79" s="853"/>
      <c r="DZ79" s="854"/>
      <c r="EA79" s="104"/>
    </row>
    <row r="80" spans="1:131" s="105" customFormat="1" ht="26.25" customHeight="1" x14ac:dyDescent="0.15">
      <c r="A80" s="119">
        <v>13</v>
      </c>
      <c r="B80" s="868"/>
      <c r="C80" s="869"/>
      <c r="D80" s="869"/>
      <c r="E80" s="869"/>
      <c r="F80" s="869"/>
      <c r="G80" s="869"/>
      <c r="H80" s="869"/>
      <c r="I80" s="869"/>
      <c r="J80" s="869"/>
      <c r="K80" s="869"/>
      <c r="L80" s="869"/>
      <c r="M80" s="869"/>
      <c r="N80" s="869"/>
      <c r="O80" s="869"/>
      <c r="P80" s="870"/>
      <c r="Q80" s="871"/>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2"/>
      <c r="BA80" s="872"/>
      <c r="BB80" s="872"/>
      <c r="BC80" s="872"/>
      <c r="BD80" s="873"/>
      <c r="BE80" s="123"/>
      <c r="BF80" s="123"/>
      <c r="BG80" s="123"/>
      <c r="BH80" s="123"/>
      <c r="BI80" s="123"/>
      <c r="BJ80" s="123"/>
      <c r="BK80" s="123"/>
      <c r="BL80" s="123"/>
      <c r="BM80" s="123"/>
      <c r="BN80" s="123"/>
      <c r="BO80" s="123"/>
      <c r="BP80" s="123"/>
      <c r="BQ80" s="120">
        <v>74</v>
      </c>
      <c r="BR80" s="125"/>
      <c r="BS80" s="858"/>
      <c r="BT80" s="859"/>
      <c r="BU80" s="859"/>
      <c r="BV80" s="859"/>
      <c r="BW80" s="859"/>
      <c r="BX80" s="859"/>
      <c r="BY80" s="859"/>
      <c r="BZ80" s="859"/>
      <c r="CA80" s="859"/>
      <c r="CB80" s="859"/>
      <c r="CC80" s="859"/>
      <c r="CD80" s="859"/>
      <c r="CE80" s="859"/>
      <c r="CF80" s="859"/>
      <c r="CG80" s="860"/>
      <c r="CH80" s="855"/>
      <c r="CI80" s="856"/>
      <c r="CJ80" s="856"/>
      <c r="CK80" s="856"/>
      <c r="CL80" s="857"/>
      <c r="CM80" s="855"/>
      <c r="CN80" s="856"/>
      <c r="CO80" s="856"/>
      <c r="CP80" s="856"/>
      <c r="CQ80" s="857"/>
      <c r="CR80" s="855"/>
      <c r="CS80" s="856"/>
      <c r="CT80" s="856"/>
      <c r="CU80" s="856"/>
      <c r="CV80" s="857"/>
      <c r="CW80" s="855"/>
      <c r="CX80" s="856"/>
      <c r="CY80" s="856"/>
      <c r="CZ80" s="856"/>
      <c r="DA80" s="857"/>
      <c r="DB80" s="855"/>
      <c r="DC80" s="856"/>
      <c r="DD80" s="856"/>
      <c r="DE80" s="856"/>
      <c r="DF80" s="857"/>
      <c r="DG80" s="855"/>
      <c r="DH80" s="856"/>
      <c r="DI80" s="856"/>
      <c r="DJ80" s="856"/>
      <c r="DK80" s="857"/>
      <c r="DL80" s="855"/>
      <c r="DM80" s="856"/>
      <c r="DN80" s="856"/>
      <c r="DO80" s="856"/>
      <c r="DP80" s="857"/>
      <c r="DQ80" s="855"/>
      <c r="DR80" s="856"/>
      <c r="DS80" s="856"/>
      <c r="DT80" s="856"/>
      <c r="DU80" s="857"/>
      <c r="DV80" s="852"/>
      <c r="DW80" s="853"/>
      <c r="DX80" s="853"/>
      <c r="DY80" s="853"/>
      <c r="DZ80" s="854"/>
      <c r="EA80" s="104"/>
    </row>
    <row r="81" spans="1:131" s="105" customFormat="1" ht="26.25" customHeight="1" x14ac:dyDescent="0.15">
      <c r="A81" s="119">
        <v>14</v>
      </c>
      <c r="B81" s="868"/>
      <c r="C81" s="869"/>
      <c r="D81" s="869"/>
      <c r="E81" s="869"/>
      <c r="F81" s="869"/>
      <c r="G81" s="869"/>
      <c r="H81" s="869"/>
      <c r="I81" s="869"/>
      <c r="J81" s="869"/>
      <c r="K81" s="869"/>
      <c r="L81" s="869"/>
      <c r="M81" s="869"/>
      <c r="N81" s="869"/>
      <c r="O81" s="869"/>
      <c r="P81" s="870"/>
      <c r="Q81" s="871"/>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2"/>
      <c r="BA81" s="872"/>
      <c r="BB81" s="872"/>
      <c r="BC81" s="872"/>
      <c r="BD81" s="873"/>
      <c r="BE81" s="123"/>
      <c r="BF81" s="123"/>
      <c r="BG81" s="123"/>
      <c r="BH81" s="123"/>
      <c r="BI81" s="123"/>
      <c r="BJ81" s="123"/>
      <c r="BK81" s="123"/>
      <c r="BL81" s="123"/>
      <c r="BM81" s="123"/>
      <c r="BN81" s="123"/>
      <c r="BO81" s="123"/>
      <c r="BP81" s="123"/>
      <c r="BQ81" s="120">
        <v>75</v>
      </c>
      <c r="BR81" s="125"/>
      <c r="BS81" s="858"/>
      <c r="BT81" s="859"/>
      <c r="BU81" s="859"/>
      <c r="BV81" s="859"/>
      <c r="BW81" s="859"/>
      <c r="BX81" s="859"/>
      <c r="BY81" s="859"/>
      <c r="BZ81" s="859"/>
      <c r="CA81" s="859"/>
      <c r="CB81" s="859"/>
      <c r="CC81" s="859"/>
      <c r="CD81" s="859"/>
      <c r="CE81" s="859"/>
      <c r="CF81" s="859"/>
      <c r="CG81" s="860"/>
      <c r="CH81" s="855"/>
      <c r="CI81" s="856"/>
      <c r="CJ81" s="856"/>
      <c r="CK81" s="856"/>
      <c r="CL81" s="857"/>
      <c r="CM81" s="855"/>
      <c r="CN81" s="856"/>
      <c r="CO81" s="856"/>
      <c r="CP81" s="856"/>
      <c r="CQ81" s="857"/>
      <c r="CR81" s="855"/>
      <c r="CS81" s="856"/>
      <c r="CT81" s="856"/>
      <c r="CU81" s="856"/>
      <c r="CV81" s="857"/>
      <c r="CW81" s="855"/>
      <c r="CX81" s="856"/>
      <c r="CY81" s="856"/>
      <c r="CZ81" s="856"/>
      <c r="DA81" s="857"/>
      <c r="DB81" s="855"/>
      <c r="DC81" s="856"/>
      <c r="DD81" s="856"/>
      <c r="DE81" s="856"/>
      <c r="DF81" s="857"/>
      <c r="DG81" s="855"/>
      <c r="DH81" s="856"/>
      <c r="DI81" s="856"/>
      <c r="DJ81" s="856"/>
      <c r="DK81" s="857"/>
      <c r="DL81" s="855"/>
      <c r="DM81" s="856"/>
      <c r="DN81" s="856"/>
      <c r="DO81" s="856"/>
      <c r="DP81" s="857"/>
      <c r="DQ81" s="855"/>
      <c r="DR81" s="856"/>
      <c r="DS81" s="856"/>
      <c r="DT81" s="856"/>
      <c r="DU81" s="857"/>
      <c r="DV81" s="852"/>
      <c r="DW81" s="853"/>
      <c r="DX81" s="853"/>
      <c r="DY81" s="853"/>
      <c r="DZ81" s="854"/>
      <c r="EA81" s="104"/>
    </row>
    <row r="82" spans="1:131" s="105" customFormat="1" ht="26.25" customHeight="1" x14ac:dyDescent="0.15">
      <c r="A82" s="119">
        <v>15</v>
      </c>
      <c r="B82" s="868"/>
      <c r="C82" s="869"/>
      <c r="D82" s="869"/>
      <c r="E82" s="869"/>
      <c r="F82" s="869"/>
      <c r="G82" s="869"/>
      <c r="H82" s="869"/>
      <c r="I82" s="869"/>
      <c r="J82" s="869"/>
      <c r="K82" s="869"/>
      <c r="L82" s="869"/>
      <c r="M82" s="869"/>
      <c r="N82" s="869"/>
      <c r="O82" s="869"/>
      <c r="P82" s="870"/>
      <c r="Q82" s="871"/>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2"/>
      <c r="BA82" s="872"/>
      <c r="BB82" s="872"/>
      <c r="BC82" s="872"/>
      <c r="BD82" s="873"/>
      <c r="BE82" s="123"/>
      <c r="BF82" s="123"/>
      <c r="BG82" s="123"/>
      <c r="BH82" s="123"/>
      <c r="BI82" s="123"/>
      <c r="BJ82" s="123"/>
      <c r="BK82" s="123"/>
      <c r="BL82" s="123"/>
      <c r="BM82" s="123"/>
      <c r="BN82" s="123"/>
      <c r="BO82" s="123"/>
      <c r="BP82" s="123"/>
      <c r="BQ82" s="120">
        <v>76</v>
      </c>
      <c r="BR82" s="125"/>
      <c r="BS82" s="858"/>
      <c r="BT82" s="859"/>
      <c r="BU82" s="859"/>
      <c r="BV82" s="859"/>
      <c r="BW82" s="859"/>
      <c r="BX82" s="859"/>
      <c r="BY82" s="859"/>
      <c r="BZ82" s="859"/>
      <c r="CA82" s="859"/>
      <c r="CB82" s="859"/>
      <c r="CC82" s="859"/>
      <c r="CD82" s="859"/>
      <c r="CE82" s="859"/>
      <c r="CF82" s="859"/>
      <c r="CG82" s="860"/>
      <c r="CH82" s="855"/>
      <c r="CI82" s="856"/>
      <c r="CJ82" s="856"/>
      <c r="CK82" s="856"/>
      <c r="CL82" s="857"/>
      <c r="CM82" s="855"/>
      <c r="CN82" s="856"/>
      <c r="CO82" s="856"/>
      <c r="CP82" s="856"/>
      <c r="CQ82" s="857"/>
      <c r="CR82" s="855"/>
      <c r="CS82" s="856"/>
      <c r="CT82" s="856"/>
      <c r="CU82" s="856"/>
      <c r="CV82" s="857"/>
      <c r="CW82" s="855"/>
      <c r="CX82" s="856"/>
      <c r="CY82" s="856"/>
      <c r="CZ82" s="856"/>
      <c r="DA82" s="857"/>
      <c r="DB82" s="855"/>
      <c r="DC82" s="856"/>
      <c r="DD82" s="856"/>
      <c r="DE82" s="856"/>
      <c r="DF82" s="857"/>
      <c r="DG82" s="855"/>
      <c r="DH82" s="856"/>
      <c r="DI82" s="856"/>
      <c r="DJ82" s="856"/>
      <c r="DK82" s="857"/>
      <c r="DL82" s="855"/>
      <c r="DM82" s="856"/>
      <c r="DN82" s="856"/>
      <c r="DO82" s="856"/>
      <c r="DP82" s="857"/>
      <c r="DQ82" s="855"/>
      <c r="DR82" s="856"/>
      <c r="DS82" s="856"/>
      <c r="DT82" s="856"/>
      <c r="DU82" s="857"/>
      <c r="DV82" s="852"/>
      <c r="DW82" s="853"/>
      <c r="DX82" s="853"/>
      <c r="DY82" s="853"/>
      <c r="DZ82" s="854"/>
      <c r="EA82" s="104"/>
    </row>
    <row r="83" spans="1:131" s="105" customFormat="1" ht="26.25" customHeight="1" x14ac:dyDescent="0.15">
      <c r="A83" s="119">
        <v>16</v>
      </c>
      <c r="B83" s="868"/>
      <c r="C83" s="869"/>
      <c r="D83" s="869"/>
      <c r="E83" s="869"/>
      <c r="F83" s="869"/>
      <c r="G83" s="869"/>
      <c r="H83" s="869"/>
      <c r="I83" s="869"/>
      <c r="J83" s="869"/>
      <c r="K83" s="869"/>
      <c r="L83" s="869"/>
      <c r="M83" s="869"/>
      <c r="N83" s="869"/>
      <c r="O83" s="869"/>
      <c r="P83" s="870"/>
      <c r="Q83" s="871"/>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2"/>
      <c r="BA83" s="872"/>
      <c r="BB83" s="872"/>
      <c r="BC83" s="872"/>
      <c r="BD83" s="873"/>
      <c r="BE83" s="123"/>
      <c r="BF83" s="123"/>
      <c r="BG83" s="123"/>
      <c r="BH83" s="123"/>
      <c r="BI83" s="123"/>
      <c r="BJ83" s="123"/>
      <c r="BK83" s="123"/>
      <c r="BL83" s="123"/>
      <c r="BM83" s="123"/>
      <c r="BN83" s="123"/>
      <c r="BO83" s="123"/>
      <c r="BP83" s="123"/>
      <c r="BQ83" s="120">
        <v>77</v>
      </c>
      <c r="BR83" s="125"/>
      <c r="BS83" s="858"/>
      <c r="BT83" s="859"/>
      <c r="BU83" s="859"/>
      <c r="BV83" s="859"/>
      <c r="BW83" s="859"/>
      <c r="BX83" s="859"/>
      <c r="BY83" s="859"/>
      <c r="BZ83" s="859"/>
      <c r="CA83" s="859"/>
      <c r="CB83" s="859"/>
      <c r="CC83" s="859"/>
      <c r="CD83" s="859"/>
      <c r="CE83" s="859"/>
      <c r="CF83" s="859"/>
      <c r="CG83" s="860"/>
      <c r="CH83" s="855"/>
      <c r="CI83" s="856"/>
      <c r="CJ83" s="856"/>
      <c r="CK83" s="856"/>
      <c r="CL83" s="857"/>
      <c r="CM83" s="855"/>
      <c r="CN83" s="856"/>
      <c r="CO83" s="856"/>
      <c r="CP83" s="856"/>
      <c r="CQ83" s="857"/>
      <c r="CR83" s="855"/>
      <c r="CS83" s="856"/>
      <c r="CT83" s="856"/>
      <c r="CU83" s="856"/>
      <c r="CV83" s="857"/>
      <c r="CW83" s="855"/>
      <c r="CX83" s="856"/>
      <c r="CY83" s="856"/>
      <c r="CZ83" s="856"/>
      <c r="DA83" s="857"/>
      <c r="DB83" s="855"/>
      <c r="DC83" s="856"/>
      <c r="DD83" s="856"/>
      <c r="DE83" s="856"/>
      <c r="DF83" s="857"/>
      <c r="DG83" s="855"/>
      <c r="DH83" s="856"/>
      <c r="DI83" s="856"/>
      <c r="DJ83" s="856"/>
      <c r="DK83" s="857"/>
      <c r="DL83" s="855"/>
      <c r="DM83" s="856"/>
      <c r="DN83" s="856"/>
      <c r="DO83" s="856"/>
      <c r="DP83" s="857"/>
      <c r="DQ83" s="855"/>
      <c r="DR83" s="856"/>
      <c r="DS83" s="856"/>
      <c r="DT83" s="856"/>
      <c r="DU83" s="857"/>
      <c r="DV83" s="852"/>
      <c r="DW83" s="853"/>
      <c r="DX83" s="853"/>
      <c r="DY83" s="853"/>
      <c r="DZ83" s="854"/>
      <c r="EA83" s="104"/>
    </row>
    <row r="84" spans="1:131" s="105" customFormat="1" ht="26.25" customHeight="1" x14ac:dyDescent="0.15">
      <c r="A84" s="119">
        <v>17</v>
      </c>
      <c r="B84" s="868"/>
      <c r="C84" s="869"/>
      <c r="D84" s="869"/>
      <c r="E84" s="869"/>
      <c r="F84" s="869"/>
      <c r="G84" s="869"/>
      <c r="H84" s="869"/>
      <c r="I84" s="869"/>
      <c r="J84" s="869"/>
      <c r="K84" s="869"/>
      <c r="L84" s="869"/>
      <c r="M84" s="869"/>
      <c r="N84" s="869"/>
      <c r="O84" s="869"/>
      <c r="P84" s="870"/>
      <c r="Q84" s="871"/>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2"/>
      <c r="BA84" s="872"/>
      <c r="BB84" s="872"/>
      <c r="BC84" s="872"/>
      <c r="BD84" s="873"/>
      <c r="BE84" s="123"/>
      <c r="BF84" s="123"/>
      <c r="BG84" s="123"/>
      <c r="BH84" s="123"/>
      <c r="BI84" s="123"/>
      <c r="BJ84" s="123"/>
      <c r="BK84" s="123"/>
      <c r="BL84" s="123"/>
      <c r="BM84" s="123"/>
      <c r="BN84" s="123"/>
      <c r="BO84" s="123"/>
      <c r="BP84" s="123"/>
      <c r="BQ84" s="120">
        <v>78</v>
      </c>
      <c r="BR84" s="125"/>
      <c r="BS84" s="858"/>
      <c r="BT84" s="859"/>
      <c r="BU84" s="859"/>
      <c r="BV84" s="859"/>
      <c r="BW84" s="859"/>
      <c r="BX84" s="859"/>
      <c r="BY84" s="859"/>
      <c r="BZ84" s="859"/>
      <c r="CA84" s="859"/>
      <c r="CB84" s="859"/>
      <c r="CC84" s="859"/>
      <c r="CD84" s="859"/>
      <c r="CE84" s="859"/>
      <c r="CF84" s="859"/>
      <c r="CG84" s="860"/>
      <c r="CH84" s="855"/>
      <c r="CI84" s="856"/>
      <c r="CJ84" s="856"/>
      <c r="CK84" s="856"/>
      <c r="CL84" s="857"/>
      <c r="CM84" s="855"/>
      <c r="CN84" s="856"/>
      <c r="CO84" s="856"/>
      <c r="CP84" s="856"/>
      <c r="CQ84" s="857"/>
      <c r="CR84" s="855"/>
      <c r="CS84" s="856"/>
      <c r="CT84" s="856"/>
      <c r="CU84" s="856"/>
      <c r="CV84" s="857"/>
      <c r="CW84" s="855"/>
      <c r="CX84" s="856"/>
      <c r="CY84" s="856"/>
      <c r="CZ84" s="856"/>
      <c r="DA84" s="857"/>
      <c r="DB84" s="855"/>
      <c r="DC84" s="856"/>
      <c r="DD84" s="856"/>
      <c r="DE84" s="856"/>
      <c r="DF84" s="857"/>
      <c r="DG84" s="855"/>
      <c r="DH84" s="856"/>
      <c r="DI84" s="856"/>
      <c r="DJ84" s="856"/>
      <c r="DK84" s="857"/>
      <c r="DL84" s="855"/>
      <c r="DM84" s="856"/>
      <c r="DN84" s="856"/>
      <c r="DO84" s="856"/>
      <c r="DP84" s="857"/>
      <c r="DQ84" s="855"/>
      <c r="DR84" s="856"/>
      <c r="DS84" s="856"/>
      <c r="DT84" s="856"/>
      <c r="DU84" s="857"/>
      <c r="DV84" s="852"/>
      <c r="DW84" s="853"/>
      <c r="DX84" s="853"/>
      <c r="DY84" s="853"/>
      <c r="DZ84" s="854"/>
      <c r="EA84" s="104"/>
    </row>
    <row r="85" spans="1:131" s="105" customFormat="1" ht="26.25" customHeight="1" x14ac:dyDescent="0.15">
      <c r="A85" s="119">
        <v>18</v>
      </c>
      <c r="B85" s="868"/>
      <c r="C85" s="869"/>
      <c r="D85" s="869"/>
      <c r="E85" s="869"/>
      <c r="F85" s="869"/>
      <c r="G85" s="869"/>
      <c r="H85" s="869"/>
      <c r="I85" s="869"/>
      <c r="J85" s="869"/>
      <c r="K85" s="869"/>
      <c r="L85" s="869"/>
      <c r="M85" s="869"/>
      <c r="N85" s="869"/>
      <c r="O85" s="869"/>
      <c r="P85" s="870"/>
      <c r="Q85" s="871"/>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2"/>
      <c r="BA85" s="872"/>
      <c r="BB85" s="872"/>
      <c r="BC85" s="872"/>
      <c r="BD85" s="873"/>
      <c r="BE85" s="123"/>
      <c r="BF85" s="123"/>
      <c r="BG85" s="123"/>
      <c r="BH85" s="123"/>
      <c r="BI85" s="123"/>
      <c r="BJ85" s="123"/>
      <c r="BK85" s="123"/>
      <c r="BL85" s="123"/>
      <c r="BM85" s="123"/>
      <c r="BN85" s="123"/>
      <c r="BO85" s="123"/>
      <c r="BP85" s="123"/>
      <c r="BQ85" s="120">
        <v>79</v>
      </c>
      <c r="BR85" s="125"/>
      <c r="BS85" s="858"/>
      <c r="BT85" s="859"/>
      <c r="BU85" s="859"/>
      <c r="BV85" s="859"/>
      <c r="BW85" s="859"/>
      <c r="BX85" s="859"/>
      <c r="BY85" s="859"/>
      <c r="BZ85" s="859"/>
      <c r="CA85" s="859"/>
      <c r="CB85" s="859"/>
      <c r="CC85" s="859"/>
      <c r="CD85" s="859"/>
      <c r="CE85" s="859"/>
      <c r="CF85" s="859"/>
      <c r="CG85" s="860"/>
      <c r="CH85" s="855"/>
      <c r="CI85" s="856"/>
      <c r="CJ85" s="856"/>
      <c r="CK85" s="856"/>
      <c r="CL85" s="857"/>
      <c r="CM85" s="855"/>
      <c r="CN85" s="856"/>
      <c r="CO85" s="856"/>
      <c r="CP85" s="856"/>
      <c r="CQ85" s="857"/>
      <c r="CR85" s="855"/>
      <c r="CS85" s="856"/>
      <c r="CT85" s="856"/>
      <c r="CU85" s="856"/>
      <c r="CV85" s="857"/>
      <c r="CW85" s="855"/>
      <c r="CX85" s="856"/>
      <c r="CY85" s="856"/>
      <c r="CZ85" s="856"/>
      <c r="DA85" s="857"/>
      <c r="DB85" s="855"/>
      <c r="DC85" s="856"/>
      <c r="DD85" s="856"/>
      <c r="DE85" s="856"/>
      <c r="DF85" s="857"/>
      <c r="DG85" s="855"/>
      <c r="DH85" s="856"/>
      <c r="DI85" s="856"/>
      <c r="DJ85" s="856"/>
      <c r="DK85" s="857"/>
      <c r="DL85" s="855"/>
      <c r="DM85" s="856"/>
      <c r="DN85" s="856"/>
      <c r="DO85" s="856"/>
      <c r="DP85" s="857"/>
      <c r="DQ85" s="855"/>
      <c r="DR85" s="856"/>
      <c r="DS85" s="856"/>
      <c r="DT85" s="856"/>
      <c r="DU85" s="857"/>
      <c r="DV85" s="852"/>
      <c r="DW85" s="853"/>
      <c r="DX85" s="853"/>
      <c r="DY85" s="853"/>
      <c r="DZ85" s="854"/>
      <c r="EA85" s="104"/>
    </row>
    <row r="86" spans="1:131" s="105" customFormat="1" ht="26.25" customHeight="1" x14ac:dyDescent="0.15">
      <c r="A86" s="119">
        <v>19</v>
      </c>
      <c r="B86" s="868"/>
      <c r="C86" s="869"/>
      <c r="D86" s="869"/>
      <c r="E86" s="869"/>
      <c r="F86" s="869"/>
      <c r="G86" s="869"/>
      <c r="H86" s="869"/>
      <c r="I86" s="869"/>
      <c r="J86" s="869"/>
      <c r="K86" s="869"/>
      <c r="L86" s="869"/>
      <c r="M86" s="869"/>
      <c r="N86" s="869"/>
      <c r="O86" s="869"/>
      <c r="P86" s="870"/>
      <c r="Q86" s="871"/>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2"/>
      <c r="BA86" s="872"/>
      <c r="BB86" s="872"/>
      <c r="BC86" s="872"/>
      <c r="BD86" s="873"/>
      <c r="BE86" s="123"/>
      <c r="BF86" s="123"/>
      <c r="BG86" s="123"/>
      <c r="BH86" s="123"/>
      <c r="BI86" s="123"/>
      <c r="BJ86" s="123"/>
      <c r="BK86" s="123"/>
      <c r="BL86" s="123"/>
      <c r="BM86" s="123"/>
      <c r="BN86" s="123"/>
      <c r="BO86" s="123"/>
      <c r="BP86" s="123"/>
      <c r="BQ86" s="120">
        <v>80</v>
      </c>
      <c r="BR86" s="125"/>
      <c r="BS86" s="858"/>
      <c r="BT86" s="859"/>
      <c r="BU86" s="859"/>
      <c r="BV86" s="859"/>
      <c r="BW86" s="859"/>
      <c r="BX86" s="859"/>
      <c r="BY86" s="859"/>
      <c r="BZ86" s="859"/>
      <c r="CA86" s="859"/>
      <c r="CB86" s="859"/>
      <c r="CC86" s="859"/>
      <c r="CD86" s="859"/>
      <c r="CE86" s="859"/>
      <c r="CF86" s="859"/>
      <c r="CG86" s="860"/>
      <c r="CH86" s="855"/>
      <c r="CI86" s="856"/>
      <c r="CJ86" s="856"/>
      <c r="CK86" s="856"/>
      <c r="CL86" s="857"/>
      <c r="CM86" s="855"/>
      <c r="CN86" s="856"/>
      <c r="CO86" s="856"/>
      <c r="CP86" s="856"/>
      <c r="CQ86" s="857"/>
      <c r="CR86" s="855"/>
      <c r="CS86" s="856"/>
      <c r="CT86" s="856"/>
      <c r="CU86" s="856"/>
      <c r="CV86" s="857"/>
      <c r="CW86" s="855"/>
      <c r="CX86" s="856"/>
      <c r="CY86" s="856"/>
      <c r="CZ86" s="856"/>
      <c r="DA86" s="857"/>
      <c r="DB86" s="855"/>
      <c r="DC86" s="856"/>
      <c r="DD86" s="856"/>
      <c r="DE86" s="856"/>
      <c r="DF86" s="857"/>
      <c r="DG86" s="855"/>
      <c r="DH86" s="856"/>
      <c r="DI86" s="856"/>
      <c r="DJ86" s="856"/>
      <c r="DK86" s="857"/>
      <c r="DL86" s="855"/>
      <c r="DM86" s="856"/>
      <c r="DN86" s="856"/>
      <c r="DO86" s="856"/>
      <c r="DP86" s="857"/>
      <c r="DQ86" s="855"/>
      <c r="DR86" s="856"/>
      <c r="DS86" s="856"/>
      <c r="DT86" s="856"/>
      <c r="DU86" s="857"/>
      <c r="DV86" s="852"/>
      <c r="DW86" s="853"/>
      <c r="DX86" s="853"/>
      <c r="DY86" s="853"/>
      <c r="DZ86" s="854"/>
      <c r="EA86" s="104"/>
    </row>
    <row r="87" spans="1:131" s="105" customFormat="1" ht="26.25" customHeight="1" x14ac:dyDescent="0.15">
      <c r="A87" s="127">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123"/>
      <c r="BF87" s="123"/>
      <c r="BG87" s="123"/>
      <c r="BH87" s="123"/>
      <c r="BI87" s="123"/>
      <c r="BJ87" s="123"/>
      <c r="BK87" s="123"/>
      <c r="BL87" s="123"/>
      <c r="BM87" s="123"/>
      <c r="BN87" s="123"/>
      <c r="BO87" s="123"/>
      <c r="BP87" s="123"/>
      <c r="BQ87" s="120">
        <v>81</v>
      </c>
      <c r="BR87" s="125"/>
      <c r="BS87" s="858"/>
      <c r="BT87" s="859"/>
      <c r="BU87" s="859"/>
      <c r="BV87" s="859"/>
      <c r="BW87" s="859"/>
      <c r="BX87" s="859"/>
      <c r="BY87" s="859"/>
      <c r="BZ87" s="859"/>
      <c r="CA87" s="859"/>
      <c r="CB87" s="859"/>
      <c r="CC87" s="859"/>
      <c r="CD87" s="859"/>
      <c r="CE87" s="859"/>
      <c r="CF87" s="859"/>
      <c r="CG87" s="860"/>
      <c r="CH87" s="855"/>
      <c r="CI87" s="856"/>
      <c r="CJ87" s="856"/>
      <c r="CK87" s="856"/>
      <c r="CL87" s="857"/>
      <c r="CM87" s="855"/>
      <c r="CN87" s="856"/>
      <c r="CO87" s="856"/>
      <c r="CP87" s="856"/>
      <c r="CQ87" s="857"/>
      <c r="CR87" s="855"/>
      <c r="CS87" s="856"/>
      <c r="CT87" s="856"/>
      <c r="CU87" s="856"/>
      <c r="CV87" s="857"/>
      <c r="CW87" s="855"/>
      <c r="CX87" s="856"/>
      <c r="CY87" s="856"/>
      <c r="CZ87" s="856"/>
      <c r="DA87" s="857"/>
      <c r="DB87" s="855"/>
      <c r="DC87" s="856"/>
      <c r="DD87" s="856"/>
      <c r="DE87" s="856"/>
      <c r="DF87" s="857"/>
      <c r="DG87" s="855"/>
      <c r="DH87" s="856"/>
      <c r="DI87" s="856"/>
      <c r="DJ87" s="856"/>
      <c r="DK87" s="857"/>
      <c r="DL87" s="855"/>
      <c r="DM87" s="856"/>
      <c r="DN87" s="856"/>
      <c r="DO87" s="856"/>
      <c r="DP87" s="857"/>
      <c r="DQ87" s="855"/>
      <c r="DR87" s="856"/>
      <c r="DS87" s="856"/>
      <c r="DT87" s="856"/>
      <c r="DU87" s="857"/>
      <c r="DV87" s="852"/>
      <c r="DW87" s="853"/>
      <c r="DX87" s="853"/>
      <c r="DY87" s="853"/>
      <c r="DZ87" s="854"/>
      <c r="EA87" s="104"/>
    </row>
    <row r="88" spans="1:131" s="105" customFormat="1" ht="26.25" customHeight="1" thickBot="1" x14ac:dyDescent="0.2">
      <c r="A88" s="122" t="s">
        <v>330</v>
      </c>
      <c r="B88" s="771" t="s">
        <v>373</v>
      </c>
      <c r="C88" s="772"/>
      <c r="D88" s="772"/>
      <c r="E88" s="772"/>
      <c r="F88" s="772"/>
      <c r="G88" s="772"/>
      <c r="H88" s="772"/>
      <c r="I88" s="772"/>
      <c r="J88" s="772"/>
      <c r="K88" s="772"/>
      <c r="L88" s="772"/>
      <c r="M88" s="772"/>
      <c r="N88" s="772"/>
      <c r="O88" s="772"/>
      <c r="P88" s="773"/>
      <c r="Q88" s="833"/>
      <c r="R88" s="834"/>
      <c r="S88" s="834"/>
      <c r="T88" s="834"/>
      <c r="U88" s="834"/>
      <c r="V88" s="834"/>
      <c r="W88" s="834"/>
      <c r="X88" s="834"/>
      <c r="Y88" s="834"/>
      <c r="Z88" s="834"/>
      <c r="AA88" s="834"/>
      <c r="AB88" s="834"/>
      <c r="AC88" s="834"/>
      <c r="AD88" s="834"/>
      <c r="AE88" s="834"/>
      <c r="AF88" s="837">
        <v>6629</v>
      </c>
      <c r="AG88" s="837"/>
      <c r="AH88" s="837"/>
      <c r="AI88" s="837"/>
      <c r="AJ88" s="837"/>
      <c r="AK88" s="834"/>
      <c r="AL88" s="834"/>
      <c r="AM88" s="834"/>
      <c r="AN88" s="834"/>
      <c r="AO88" s="834"/>
      <c r="AP88" s="837" t="s">
        <v>374</v>
      </c>
      <c r="AQ88" s="837"/>
      <c r="AR88" s="837"/>
      <c r="AS88" s="837"/>
      <c r="AT88" s="837"/>
      <c r="AU88" s="837" t="s">
        <v>375</v>
      </c>
      <c r="AV88" s="837"/>
      <c r="AW88" s="837"/>
      <c r="AX88" s="837"/>
      <c r="AY88" s="837"/>
      <c r="AZ88" s="842"/>
      <c r="BA88" s="842"/>
      <c r="BB88" s="842"/>
      <c r="BC88" s="842"/>
      <c r="BD88" s="843"/>
      <c r="BE88" s="123"/>
      <c r="BF88" s="123"/>
      <c r="BG88" s="123"/>
      <c r="BH88" s="123"/>
      <c r="BI88" s="123"/>
      <c r="BJ88" s="123"/>
      <c r="BK88" s="123"/>
      <c r="BL88" s="123"/>
      <c r="BM88" s="123"/>
      <c r="BN88" s="123"/>
      <c r="BO88" s="123"/>
      <c r="BP88" s="123"/>
      <c r="BQ88" s="120">
        <v>82</v>
      </c>
      <c r="BR88" s="125"/>
      <c r="BS88" s="858"/>
      <c r="BT88" s="859"/>
      <c r="BU88" s="859"/>
      <c r="BV88" s="859"/>
      <c r="BW88" s="859"/>
      <c r="BX88" s="859"/>
      <c r="BY88" s="859"/>
      <c r="BZ88" s="859"/>
      <c r="CA88" s="859"/>
      <c r="CB88" s="859"/>
      <c r="CC88" s="859"/>
      <c r="CD88" s="859"/>
      <c r="CE88" s="859"/>
      <c r="CF88" s="859"/>
      <c r="CG88" s="860"/>
      <c r="CH88" s="855"/>
      <c r="CI88" s="856"/>
      <c r="CJ88" s="856"/>
      <c r="CK88" s="856"/>
      <c r="CL88" s="857"/>
      <c r="CM88" s="855"/>
      <c r="CN88" s="856"/>
      <c r="CO88" s="856"/>
      <c r="CP88" s="856"/>
      <c r="CQ88" s="857"/>
      <c r="CR88" s="855"/>
      <c r="CS88" s="856"/>
      <c r="CT88" s="856"/>
      <c r="CU88" s="856"/>
      <c r="CV88" s="857"/>
      <c r="CW88" s="855"/>
      <c r="CX88" s="856"/>
      <c r="CY88" s="856"/>
      <c r="CZ88" s="856"/>
      <c r="DA88" s="857"/>
      <c r="DB88" s="855"/>
      <c r="DC88" s="856"/>
      <c r="DD88" s="856"/>
      <c r="DE88" s="856"/>
      <c r="DF88" s="857"/>
      <c r="DG88" s="855"/>
      <c r="DH88" s="856"/>
      <c r="DI88" s="856"/>
      <c r="DJ88" s="856"/>
      <c r="DK88" s="857"/>
      <c r="DL88" s="855"/>
      <c r="DM88" s="856"/>
      <c r="DN88" s="856"/>
      <c r="DO88" s="856"/>
      <c r="DP88" s="857"/>
      <c r="DQ88" s="855"/>
      <c r="DR88" s="856"/>
      <c r="DS88" s="856"/>
      <c r="DT88" s="856"/>
      <c r="DU88" s="857"/>
      <c r="DV88" s="852"/>
      <c r="DW88" s="853"/>
      <c r="DX88" s="853"/>
      <c r="DY88" s="853"/>
      <c r="DZ88" s="854"/>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58"/>
      <c r="BT89" s="859"/>
      <c r="BU89" s="859"/>
      <c r="BV89" s="859"/>
      <c r="BW89" s="859"/>
      <c r="BX89" s="859"/>
      <c r="BY89" s="859"/>
      <c r="BZ89" s="859"/>
      <c r="CA89" s="859"/>
      <c r="CB89" s="859"/>
      <c r="CC89" s="859"/>
      <c r="CD89" s="859"/>
      <c r="CE89" s="859"/>
      <c r="CF89" s="859"/>
      <c r="CG89" s="860"/>
      <c r="CH89" s="855"/>
      <c r="CI89" s="856"/>
      <c r="CJ89" s="856"/>
      <c r="CK89" s="856"/>
      <c r="CL89" s="857"/>
      <c r="CM89" s="855"/>
      <c r="CN89" s="856"/>
      <c r="CO89" s="856"/>
      <c r="CP89" s="856"/>
      <c r="CQ89" s="857"/>
      <c r="CR89" s="855"/>
      <c r="CS89" s="856"/>
      <c r="CT89" s="856"/>
      <c r="CU89" s="856"/>
      <c r="CV89" s="857"/>
      <c r="CW89" s="855"/>
      <c r="CX89" s="856"/>
      <c r="CY89" s="856"/>
      <c r="CZ89" s="856"/>
      <c r="DA89" s="857"/>
      <c r="DB89" s="855"/>
      <c r="DC89" s="856"/>
      <c r="DD89" s="856"/>
      <c r="DE89" s="856"/>
      <c r="DF89" s="857"/>
      <c r="DG89" s="855"/>
      <c r="DH89" s="856"/>
      <c r="DI89" s="856"/>
      <c r="DJ89" s="856"/>
      <c r="DK89" s="857"/>
      <c r="DL89" s="855"/>
      <c r="DM89" s="856"/>
      <c r="DN89" s="856"/>
      <c r="DO89" s="856"/>
      <c r="DP89" s="857"/>
      <c r="DQ89" s="855"/>
      <c r="DR89" s="856"/>
      <c r="DS89" s="856"/>
      <c r="DT89" s="856"/>
      <c r="DU89" s="857"/>
      <c r="DV89" s="852"/>
      <c r="DW89" s="853"/>
      <c r="DX89" s="853"/>
      <c r="DY89" s="853"/>
      <c r="DZ89" s="854"/>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58"/>
      <c r="BT90" s="859"/>
      <c r="BU90" s="859"/>
      <c r="BV90" s="859"/>
      <c r="BW90" s="859"/>
      <c r="BX90" s="859"/>
      <c r="BY90" s="859"/>
      <c r="BZ90" s="859"/>
      <c r="CA90" s="859"/>
      <c r="CB90" s="859"/>
      <c r="CC90" s="859"/>
      <c r="CD90" s="859"/>
      <c r="CE90" s="859"/>
      <c r="CF90" s="859"/>
      <c r="CG90" s="860"/>
      <c r="CH90" s="855"/>
      <c r="CI90" s="856"/>
      <c r="CJ90" s="856"/>
      <c r="CK90" s="856"/>
      <c r="CL90" s="857"/>
      <c r="CM90" s="855"/>
      <c r="CN90" s="856"/>
      <c r="CO90" s="856"/>
      <c r="CP90" s="856"/>
      <c r="CQ90" s="857"/>
      <c r="CR90" s="855"/>
      <c r="CS90" s="856"/>
      <c r="CT90" s="856"/>
      <c r="CU90" s="856"/>
      <c r="CV90" s="857"/>
      <c r="CW90" s="855"/>
      <c r="CX90" s="856"/>
      <c r="CY90" s="856"/>
      <c r="CZ90" s="856"/>
      <c r="DA90" s="857"/>
      <c r="DB90" s="855"/>
      <c r="DC90" s="856"/>
      <c r="DD90" s="856"/>
      <c r="DE90" s="856"/>
      <c r="DF90" s="857"/>
      <c r="DG90" s="855"/>
      <c r="DH90" s="856"/>
      <c r="DI90" s="856"/>
      <c r="DJ90" s="856"/>
      <c r="DK90" s="857"/>
      <c r="DL90" s="855"/>
      <c r="DM90" s="856"/>
      <c r="DN90" s="856"/>
      <c r="DO90" s="856"/>
      <c r="DP90" s="857"/>
      <c r="DQ90" s="855"/>
      <c r="DR90" s="856"/>
      <c r="DS90" s="856"/>
      <c r="DT90" s="856"/>
      <c r="DU90" s="857"/>
      <c r="DV90" s="852"/>
      <c r="DW90" s="853"/>
      <c r="DX90" s="853"/>
      <c r="DY90" s="853"/>
      <c r="DZ90" s="854"/>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58"/>
      <c r="BT91" s="859"/>
      <c r="BU91" s="859"/>
      <c r="BV91" s="859"/>
      <c r="BW91" s="859"/>
      <c r="BX91" s="859"/>
      <c r="BY91" s="859"/>
      <c r="BZ91" s="859"/>
      <c r="CA91" s="859"/>
      <c r="CB91" s="859"/>
      <c r="CC91" s="859"/>
      <c r="CD91" s="859"/>
      <c r="CE91" s="859"/>
      <c r="CF91" s="859"/>
      <c r="CG91" s="860"/>
      <c r="CH91" s="855"/>
      <c r="CI91" s="856"/>
      <c r="CJ91" s="856"/>
      <c r="CK91" s="856"/>
      <c r="CL91" s="857"/>
      <c r="CM91" s="855"/>
      <c r="CN91" s="856"/>
      <c r="CO91" s="856"/>
      <c r="CP91" s="856"/>
      <c r="CQ91" s="857"/>
      <c r="CR91" s="855"/>
      <c r="CS91" s="856"/>
      <c r="CT91" s="856"/>
      <c r="CU91" s="856"/>
      <c r="CV91" s="857"/>
      <c r="CW91" s="855"/>
      <c r="CX91" s="856"/>
      <c r="CY91" s="856"/>
      <c r="CZ91" s="856"/>
      <c r="DA91" s="857"/>
      <c r="DB91" s="855"/>
      <c r="DC91" s="856"/>
      <c r="DD91" s="856"/>
      <c r="DE91" s="856"/>
      <c r="DF91" s="857"/>
      <c r="DG91" s="855"/>
      <c r="DH91" s="856"/>
      <c r="DI91" s="856"/>
      <c r="DJ91" s="856"/>
      <c r="DK91" s="857"/>
      <c r="DL91" s="855"/>
      <c r="DM91" s="856"/>
      <c r="DN91" s="856"/>
      <c r="DO91" s="856"/>
      <c r="DP91" s="857"/>
      <c r="DQ91" s="855"/>
      <c r="DR91" s="856"/>
      <c r="DS91" s="856"/>
      <c r="DT91" s="856"/>
      <c r="DU91" s="857"/>
      <c r="DV91" s="852"/>
      <c r="DW91" s="853"/>
      <c r="DX91" s="853"/>
      <c r="DY91" s="853"/>
      <c r="DZ91" s="854"/>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58"/>
      <c r="BT92" s="859"/>
      <c r="BU92" s="859"/>
      <c r="BV92" s="859"/>
      <c r="BW92" s="859"/>
      <c r="BX92" s="859"/>
      <c r="BY92" s="859"/>
      <c r="BZ92" s="859"/>
      <c r="CA92" s="859"/>
      <c r="CB92" s="859"/>
      <c r="CC92" s="859"/>
      <c r="CD92" s="859"/>
      <c r="CE92" s="859"/>
      <c r="CF92" s="859"/>
      <c r="CG92" s="860"/>
      <c r="CH92" s="855"/>
      <c r="CI92" s="856"/>
      <c r="CJ92" s="856"/>
      <c r="CK92" s="856"/>
      <c r="CL92" s="857"/>
      <c r="CM92" s="855"/>
      <c r="CN92" s="856"/>
      <c r="CO92" s="856"/>
      <c r="CP92" s="856"/>
      <c r="CQ92" s="857"/>
      <c r="CR92" s="855"/>
      <c r="CS92" s="856"/>
      <c r="CT92" s="856"/>
      <c r="CU92" s="856"/>
      <c r="CV92" s="857"/>
      <c r="CW92" s="855"/>
      <c r="CX92" s="856"/>
      <c r="CY92" s="856"/>
      <c r="CZ92" s="856"/>
      <c r="DA92" s="857"/>
      <c r="DB92" s="855"/>
      <c r="DC92" s="856"/>
      <c r="DD92" s="856"/>
      <c r="DE92" s="856"/>
      <c r="DF92" s="857"/>
      <c r="DG92" s="855"/>
      <c r="DH92" s="856"/>
      <c r="DI92" s="856"/>
      <c r="DJ92" s="856"/>
      <c r="DK92" s="857"/>
      <c r="DL92" s="855"/>
      <c r="DM92" s="856"/>
      <c r="DN92" s="856"/>
      <c r="DO92" s="856"/>
      <c r="DP92" s="857"/>
      <c r="DQ92" s="855"/>
      <c r="DR92" s="856"/>
      <c r="DS92" s="856"/>
      <c r="DT92" s="856"/>
      <c r="DU92" s="857"/>
      <c r="DV92" s="852"/>
      <c r="DW92" s="853"/>
      <c r="DX92" s="853"/>
      <c r="DY92" s="853"/>
      <c r="DZ92" s="854"/>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58"/>
      <c r="BT93" s="859"/>
      <c r="BU93" s="859"/>
      <c r="BV93" s="859"/>
      <c r="BW93" s="859"/>
      <c r="BX93" s="859"/>
      <c r="BY93" s="859"/>
      <c r="BZ93" s="859"/>
      <c r="CA93" s="859"/>
      <c r="CB93" s="859"/>
      <c r="CC93" s="859"/>
      <c r="CD93" s="859"/>
      <c r="CE93" s="859"/>
      <c r="CF93" s="859"/>
      <c r="CG93" s="860"/>
      <c r="CH93" s="855"/>
      <c r="CI93" s="856"/>
      <c r="CJ93" s="856"/>
      <c r="CK93" s="856"/>
      <c r="CL93" s="857"/>
      <c r="CM93" s="855"/>
      <c r="CN93" s="856"/>
      <c r="CO93" s="856"/>
      <c r="CP93" s="856"/>
      <c r="CQ93" s="857"/>
      <c r="CR93" s="855"/>
      <c r="CS93" s="856"/>
      <c r="CT93" s="856"/>
      <c r="CU93" s="856"/>
      <c r="CV93" s="857"/>
      <c r="CW93" s="855"/>
      <c r="CX93" s="856"/>
      <c r="CY93" s="856"/>
      <c r="CZ93" s="856"/>
      <c r="DA93" s="857"/>
      <c r="DB93" s="855"/>
      <c r="DC93" s="856"/>
      <c r="DD93" s="856"/>
      <c r="DE93" s="856"/>
      <c r="DF93" s="857"/>
      <c r="DG93" s="855"/>
      <c r="DH93" s="856"/>
      <c r="DI93" s="856"/>
      <c r="DJ93" s="856"/>
      <c r="DK93" s="857"/>
      <c r="DL93" s="855"/>
      <c r="DM93" s="856"/>
      <c r="DN93" s="856"/>
      <c r="DO93" s="856"/>
      <c r="DP93" s="857"/>
      <c r="DQ93" s="855"/>
      <c r="DR93" s="856"/>
      <c r="DS93" s="856"/>
      <c r="DT93" s="856"/>
      <c r="DU93" s="857"/>
      <c r="DV93" s="852"/>
      <c r="DW93" s="853"/>
      <c r="DX93" s="853"/>
      <c r="DY93" s="853"/>
      <c r="DZ93" s="854"/>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58"/>
      <c r="BT94" s="859"/>
      <c r="BU94" s="859"/>
      <c r="BV94" s="859"/>
      <c r="BW94" s="859"/>
      <c r="BX94" s="859"/>
      <c r="BY94" s="859"/>
      <c r="BZ94" s="859"/>
      <c r="CA94" s="859"/>
      <c r="CB94" s="859"/>
      <c r="CC94" s="859"/>
      <c r="CD94" s="859"/>
      <c r="CE94" s="859"/>
      <c r="CF94" s="859"/>
      <c r="CG94" s="860"/>
      <c r="CH94" s="855"/>
      <c r="CI94" s="856"/>
      <c r="CJ94" s="856"/>
      <c r="CK94" s="856"/>
      <c r="CL94" s="857"/>
      <c r="CM94" s="855"/>
      <c r="CN94" s="856"/>
      <c r="CO94" s="856"/>
      <c r="CP94" s="856"/>
      <c r="CQ94" s="857"/>
      <c r="CR94" s="855"/>
      <c r="CS94" s="856"/>
      <c r="CT94" s="856"/>
      <c r="CU94" s="856"/>
      <c r="CV94" s="857"/>
      <c r="CW94" s="855"/>
      <c r="CX94" s="856"/>
      <c r="CY94" s="856"/>
      <c r="CZ94" s="856"/>
      <c r="DA94" s="857"/>
      <c r="DB94" s="855"/>
      <c r="DC94" s="856"/>
      <c r="DD94" s="856"/>
      <c r="DE94" s="856"/>
      <c r="DF94" s="857"/>
      <c r="DG94" s="855"/>
      <c r="DH94" s="856"/>
      <c r="DI94" s="856"/>
      <c r="DJ94" s="856"/>
      <c r="DK94" s="857"/>
      <c r="DL94" s="855"/>
      <c r="DM94" s="856"/>
      <c r="DN94" s="856"/>
      <c r="DO94" s="856"/>
      <c r="DP94" s="857"/>
      <c r="DQ94" s="855"/>
      <c r="DR94" s="856"/>
      <c r="DS94" s="856"/>
      <c r="DT94" s="856"/>
      <c r="DU94" s="857"/>
      <c r="DV94" s="852"/>
      <c r="DW94" s="853"/>
      <c r="DX94" s="853"/>
      <c r="DY94" s="853"/>
      <c r="DZ94" s="854"/>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58"/>
      <c r="BT95" s="859"/>
      <c r="BU95" s="859"/>
      <c r="BV95" s="859"/>
      <c r="BW95" s="859"/>
      <c r="BX95" s="859"/>
      <c r="BY95" s="859"/>
      <c r="BZ95" s="859"/>
      <c r="CA95" s="859"/>
      <c r="CB95" s="859"/>
      <c r="CC95" s="859"/>
      <c r="CD95" s="859"/>
      <c r="CE95" s="859"/>
      <c r="CF95" s="859"/>
      <c r="CG95" s="860"/>
      <c r="CH95" s="855"/>
      <c r="CI95" s="856"/>
      <c r="CJ95" s="856"/>
      <c r="CK95" s="856"/>
      <c r="CL95" s="857"/>
      <c r="CM95" s="855"/>
      <c r="CN95" s="856"/>
      <c r="CO95" s="856"/>
      <c r="CP95" s="856"/>
      <c r="CQ95" s="857"/>
      <c r="CR95" s="855"/>
      <c r="CS95" s="856"/>
      <c r="CT95" s="856"/>
      <c r="CU95" s="856"/>
      <c r="CV95" s="857"/>
      <c r="CW95" s="855"/>
      <c r="CX95" s="856"/>
      <c r="CY95" s="856"/>
      <c r="CZ95" s="856"/>
      <c r="DA95" s="857"/>
      <c r="DB95" s="855"/>
      <c r="DC95" s="856"/>
      <c r="DD95" s="856"/>
      <c r="DE95" s="856"/>
      <c r="DF95" s="857"/>
      <c r="DG95" s="855"/>
      <c r="DH95" s="856"/>
      <c r="DI95" s="856"/>
      <c r="DJ95" s="856"/>
      <c r="DK95" s="857"/>
      <c r="DL95" s="855"/>
      <c r="DM95" s="856"/>
      <c r="DN95" s="856"/>
      <c r="DO95" s="856"/>
      <c r="DP95" s="857"/>
      <c r="DQ95" s="855"/>
      <c r="DR95" s="856"/>
      <c r="DS95" s="856"/>
      <c r="DT95" s="856"/>
      <c r="DU95" s="857"/>
      <c r="DV95" s="852"/>
      <c r="DW95" s="853"/>
      <c r="DX95" s="853"/>
      <c r="DY95" s="853"/>
      <c r="DZ95" s="854"/>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58"/>
      <c r="BT96" s="859"/>
      <c r="BU96" s="859"/>
      <c r="BV96" s="859"/>
      <c r="BW96" s="859"/>
      <c r="BX96" s="859"/>
      <c r="BY96" s="859"/>
      <c r="BZ96" s="859"/>
      <c r="CA96" s="859"/>
      <c r="CB96" s="859"/>
      <c r="CC96" s="859"/>
      <c r="CD96" s="859"/>
      <c r="CE96" s="859"/>
      <c r="CF96" s="859"/>
      <c r="CG96" s="860"/>
      <c r="CH96" s="855"/>
      <c r="CI96" s="856"/>
      <c r="CJ96" s="856"/>
      <c r="CK96" s="856"/>
      <c r="CL96" s="857"/>
      <c r="CM96" s="855"/>
      <c r="CN96" s="856"/>
      <c r="CO96" s="856"/>
      <c r="CP96" s="856"/>
      <c r="CQ96" s="857"/>
      <c r="CR96" s="855"/>
      <c r="CS96" s="856"/>
      <c r="CT96" s="856"/>
      <c r="CU96" s="856"/>
      <c r="CV96" s="857"/>
      <c r="CW96" s="855"/>
      <c r="CX96" s="856"/>
      <c r="CY96" s="856"/>
      <c r="CZ96" s="856"/>
      <c r="DA96" s="857"/>
      <c r="DB96" s="855"/>
      <c r="DC96" s="856"/>
      <c r="DD96" s="856"/>
      <c r="DE96" s="856"/>
      <c r="DF96" s="857"/>
      <c r="DG96" s="855"/>
      <c r="DH96" s="856"/>
      <c r="DI96" s="856"/>
      <c r="DJ96" s="856"/>
      <c r="DK96" s="857"/>
      <c r="DL96" s="855"/>
      <c r="DM96" s="856"/>
      <c r="DN96" s="856"/>
      <c r="DO96" s="856"/>
      <c r="DP96" s="857"/>
      <c r="DQ96" s="855"/>
      <c r="DR96" s="856"/>
      <c r="DS96" s="856"/>
      <c r="DT96" s="856"/>
      <c r="DU96" s="857"/>
      <c r="DV96" s="852"/>
      <c r="DW96" s="853"/>
      <c r="DX96" s="853"/>
      <c r="DY96" s="853"/>
      <c r="DZ96" s="854"/>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58"/>
      <c r="BT97" s="859"/>
      <c r="BU97" s="859"/>
      <c r="BV97" s="859"/>
      <c r="BW97" s="859"/>
      <c r="BX97" s="859"/>
      <c r="BY97" s="859"/>
      <c r="BZ97" s="859"/>
      <c r="CA97" s="859"/>
      <c r="CB97" s="859"/>
      <c r="CC97" s="859"/>
      <c r="CD97" s="859"/>
      <c r="CE97" s="859"/>
      <c r="CF97" s="859"/>
      <c r="CG97" s="860"/>
      <c r="CH97" s="855"/>
      <c r="CI97" s="856"/>
      <c r="CJ97" s="856"/>
      <c r="CK97" s="856"/>
      <c r="CL97" s="857"/>
      <c r="CM97" s="855"/>
      <c r="CN97" s="856"/>
      <c r="CO97" s="856"/>
      <c r="CP97" s="856"/>
      <c r="CQ97" s="857"/>
      <c r="CR97" s="855"/>
      <c r="CS97" s="856"/>
      <c r="CT97" s="856"/>
      <c r="CU97" s="856"/>
      <c r="CV97" s="857"/>
      <c r="CW97" s="855"/>
      <c r="CX97" s="856"/>
      <c r="CY97" s="856"/>
      <c r="CZ97" s="856"/>
      <c r="DA97" s="857"/>
      <c r="DB97" s="855"/>
      <c r="DC97" s="856"/>
      <c r="DD97" s="856"/>
      <c r="DE97" s="856"/>
      <c r="DF97" s="857"/>
      <c r="DG97" s="855"/>
      <c r="DH97" s="856"/>
      <c r="DI97" s="856"/>
      <c r="DJ97" s="856"/>
      <c r="DK97" s="857"/>
      <c r="DL97" s="855"/>
      <c r="DM97" s="856"/>
      <c r="DN97" s="856"/>
      <c r="DO97" s="856"/>
      <c r="DP97" s="857"/>
      <c r="DQ97" s="855"/>
      <c r="DR97" s="856"/>
      <c r="DS97" s="856"/>
      <c r="DT97" s="856"/>
      <c r="DU97" s="857"/>
      <c r="DV97" s="852"/>
      <c r="DW97" s="853"/>
      <c r="DX97" s="853"/>
      <c r="DY97" s="853"/>
      <c r="DZ97" s="854"/>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58"/>
      <c r="BT98" s="859"/>
      <c r="BU98" s="859"/>
      <c r="BV98" s="859"/>
      <c r="BW98" s="859"/>
      <c r="BX98" s="859"/>
      <c r="BY98" s="859"/>
      <c r="BZ98" s="859"/>
      <c r="CA98" s="859"/>
      <c r="CB98" s="859"/>
      <c r="CC98" s="859"/>
      <c r="CD98" s="859"/>
      <c r="CE98" s="859"/>
      <c r="CF98" s="859"/>
      <c r="CG98" s="860"/>
      <c r="CH98" s="855"/>
      <c r="CI98" s="856"/>
      <c r="CJ98" s="856"/>
      <c r="CK98" s="856"/>
      <c r="CL98" s="857"/>
      <c r="CM98" s="855"/>
      <c r="CN98" s="856"/>
      <c r="CO98" s="856"/>
      <c r="CP98" s="856"/>
      <c r="CQ98" s="857"/>
      <c r="CR98" s="855"/>
      <c r="CS98" s="856"/>
      <c r="CT98" s="856"/>
      <c r="CU98" s="856"/>
      <c r="CV98" s="857"/>
      <c r="CW98" s="855"/>
      <c r="CX98" s="856"/>
      <c r="CY98" s="856"/>
      <c r="CZ98" s="856"/>
      <c r="DA98" s="857"/>
      <c r="DB98" s="855"/>
      <c r="DC98" s="856"/>
      <c r="DD98" s="856"/>
      <c r="DE98" s="856"/>
      <c r="DF98" s="857"/>
      <c r="DG98" s="855"/>
      <c r="DH98" s="856"/>
      <c r="DI98" s="856"/>
      <c r="DJ98" s="856"/>
      <c r="DK98" s="857"/>
      <c r="DL98" s="855"/>
      <c r="DM98" s="856"/>
      <c r="DN98" s="856"/>
      <c r="DO98" s="856"/>
      <c r="DP98" s="857"/>
      <c r="DQ98" s="855"/>
      <c r="DR98" s="856"/>
      <c r="DS98" s="856"/>
      <c r="DT98" s="856"/>
      <c r="DU98" s="857"/>
      <c r="DV98" s="852"/>
      <c r="DW98" s="853"/>
      <c r="DX98" s="853"/>
      <c r="DY98" s="853"/>
      <c r="DZ98" s="854"/>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58"/>
      <c r="BT99" s="859"/>
      <c r="BU99" s="859"/>
      <c r="BV99" s="859"/>
      <c r="BW99" s="859"/>
      <c r="BX99" s="859"/>
      <c r="BY99" s="859"/>
      <c r="BZ99" s="859"/>
      <c r="CA99" s="859"/>
      <c r="CB99" s="859"/>
      <c r="CC99" s="859"/>
      <c r="CD99" s="859"/>
      <c r="CE99" s="859"/>
      <c r="CF99" s="859"/>
      <c r="CG99" s="860"/>
      <c r="CH99" s="855"/>
      <c r="CI99" s="856"/>
      <c r="CJ99" s="856"/>
      <c r="CK99" s="856"/>
      <c r="CL99" s="857"/>
      <c r="CM99" s="855"/>
      <c r="CN99" s="856"/>
      <c r="CO99" s="856"/>
      <c r="CP99" s="856"/>
      <c r="CQ99" s="857"/>
      <c r="CR99" s="855"/>
      <c r="CS99" s="856"/>
      <c r="CT99" s="856"/>
      <c r="CU99" s="856"/>
      <c r="CV99" s="857"/>
      <c r="CW99" s="855"/>
      <c r="CX99" s="856"/>
      <c r="CY99" s="856"/>
      <c r="CZ99" s="856"/>
      <c r="DA99" s="857"/>
      <c r="DB99" s="855"/>
      <c r="DC99" s="856"/>
      <c r="DD99" s="856"/>
      <c r="DE99" s="856"/>
      <c r="DF99" s="857"/>
      <c r="DG99" s="855"/>
      <c r="DH99" s="856"/>
      <c r="DI99" s="856"/>
      <c r="DJ99" s="856"/>
      <c r="DK99" s="857"/>
      <c r="DL99" s="855"/>
      <c r="DM99" s="856"/>
      <c r="DN99" s="856"/>
      <c r="DO99" s="856"/>
      <c r="DP99" s="857"/>
      <c r="DQ99" s="855"/>
      <c r="DR99" s="856"/>
      <c r="DS99" s="856"/>
      <c r="DT99" s="856"/>
      <c r="DU99" s="857"/>
      <c r="DV99" s="852"/>
      <c r="DW99" s="853"/>
      <c r="DX99" s="853"/>
      <c r="DY99" s="853"/>
      <c r="DZ99" s="854"/>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58"/>
      <c r="BT100" s="859"/>
      <c r="BU100" s="859"/>
      <c r="BV100" s="859"/>
      <c r="BW100" s="859"/>
      <c r="BX100" s="859"/>
      <c r="BY100" s="859"/>
      <c r="BZ100" s="859"/>
      <c r="CA100" s="859"/>
      <c r="CB100" s="859"/>
      <c r="CC100" s="859"/>
      <c r="CD100" s="859"/>
      <c r="CE100" s="859"/>
      <c r="CF100" s="859"/>
      <c r="CG100" s="860"/>
      <c r="CH100" s="855"/>
      <c r="CI100" s="856"/>
      <c r="CJ100" s="856"/>
      <c r="CK100" s="856"/>
      <c r="CL100" s="857"/>
      <c r="CM100" s="855"/>
      <c r="CN100" s="856"/>
      <c r="CO100" s="856"/>
      <c r="CP100" s="856"/>
      <c r="CQ100" s="857"/>
      <c r="CR100" s="855"/>
      <c r="CS100" s="856"/>
      <c r="CT100" s="856"/>
      <c r="CU100" s="856"/>
      <c r="CV100" s="857"/>
      <c r="CW100" s="855"/>
      <c r="CX100" s="856"/>
      <c r="CY100" s="856"/>
      <c r="CZ100" s="856"/>
      <c r="DA100" s="857"/>
      <c r="DB100" s="855"/>
      <c r="DC100" s="856"/>
      <c r="DD100" s="856"/>
      <c r="DE100" s="856"/>
      <c r="DF100" s="857"/>
      <c r="DG100" s="855"/>
      <c r="DH100" s="856"/>
      <c r="DI100" s="856"/>
      <c r="DJ100" s="856"/>
      <c r="DK100" s="857"/>
      <c r="DL100" s="855"/>
      <c r="DM100" s="856"/>
      <c r="DN100" s="856"/>
      <c r="DO100" s="856"/>
      <c r="DP100" s="857"/>
      <c r="DQ100" s="855"/>
      <c r="DR100" s="856"/>
      <c r="DS100" s="856"/>
      <c r="DT100" s="856"/>
      <c r="DU100" s="857"/>
      <c r="DV100" s="852"/>
      <c r="DW100" s="853"/>
      <c r="DX100" s="853"/>
      <c r="DY100" s="853"/>
      <c r="DZ100" s="854"/>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58"/>
      <c r="BT101" s="859"/>
      <c r="BU101" s="859"/>
      <c r="BV101" s="859"/>
      <c r="BW101" s="859"/>
      <c r="BX101" s="859"/>
      <c r="BY101" s="859"/>
      <c r="BZ101" s="859"/>
      <c r="CA101" s="859"/>
      <c r="CB101" s="859"/>
      <c r="CC101" s="859"/>
      <c r="CD101" s="859"/>
      <c r="CE101" s="859"/>
      <c r="CF101" s="859"/>
      <c r="CG101" s="860"/>
      <c r="CH101" s="855"/>
      <c r="CI101" s="856"/>
      <c r="CJ101" s="856"/>
      <c r="CK101" s="856"/>
      <c r="CL101" s="857"/>
      <c r="CM101" s="855"/>
      <c r="CN101" s="856"/>
      <c r="CO101" s="856"/>
      <c r="CP101" s="856"/>
      <c r="CQ101" s="857"/>
      <c r="CR101" s="855"/>
      <c r="CS101" s="856"/>
      <c r="CT101" s="856"/>
      <c r="CU101" s="856"/>
      <c r="CV101" s="857"/>
      <c r="CW101" s="855"/>
      <c r="CX101" s="856"/>
      <c r="CY101" s="856"/>
      <c r="CZ101" s="856"/>
      <c r="DA101" s="857"/>
      <c r="DB101" s="855"/>
      <c r="DC101" s="856"/>
      <c r="DD101" s="856"/>
      <c r="DE101" s="856"/>
      <c r="DF101" s="857"/>
      <c r="DG101" s="855"/>
      <c r="DH101" s="856"/>
      <c r="DI101" s="856"/>
      <c r="DJ101" s="856"/>
      <c r="DK101" s="857"/>
      <c r="DL101" s="855"/>
      <c r="DM101" s="856"/>
      <c r="DN101" s="856"/>
      <c r="DO101" s="856"/>
      <c r="DP101" s="857"/>
      <c r="DQ101" s="855"/>
      <c r="DR101" s="856"/>
      <c r="DS101" s="856"/>
      <c r="DT101" s="856"/>
      <c r="DU101" s="857"/>
      <c r="DV101" s="852"/>
      <c r="DW101" s="853"/>
      <c r="DX101" s="853"/>
      <c r="DY101" s="853"/>
      <c r="DZ101" s="854"/>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330</v>
      </c>
      <c r="BR102" s="771" t="s">
        <v>376</v>
      </c>
      <c r="BS102" s="772"/>
      <c r="BT102" s="772"/>
      <c r="BU102" s="772"/>
      <c r="BV102" s="772"/>
      <c r="BW102" s="772"/>
      <c r="BX102" s="772"/>
      <c r="BY102" s="772"/>
      <c r="BZ102" s="772"/>
      <c r="CA102" s="772"/>
      <c r="CB102" s="772"/>
      <c r="CC102" s="772"/>
      <c r="CD102" s="772"/>
      <c r="CE102" s="772"/>
      <c r="CF102" s="772"/>
      <c r="CG102" s="773"/>
      <c r="CH102" s="882"/>
      <c r="CI102" s="883"/>
      <c r="CJ102" s="883"/>
      <c r="CK102" s="883"/>
      <c r="CL102" s="884"/>
      <c r="CM102" s="882"/>
      <c r="CN102" s="883"/>
      <c r="CO102" s="883"/>
      <c r="CP102" s="883"/>
      <c r="CQ102" s="884"/>
      <c r="CR102" s="885">
        <v>240</v>
      </c>
      <c r="CS102" s="845"/>
      <c r="CT102" s="845"/>
      <c r="CU102" s="845"/>
      <c r="CV102" s="886"/>
      <c r="CW102" s="885">
        <v>3</v>
      </c>
      <c r="CX102" s="845"/>
      <c r="CY102" s="845"/>
      <c r="CZ102" s="845"/>
      <c r="DA102" s="886"/>
      <c r="DB102" s="885" t="s">
        <v>377</v>
      </c>
      <c r="DC102" s="845"/>
      <c r="DD102" s="845"/>
      <c r="DE102" s="845"/>
      <c r="DF102" s="886"/>
      <c r="DG102" s="885" t="s">
        <v>375</v>
      </c>
      <c r="DH102" s="845"/>
      <c r="DI102" s="845"/>
      <c r="DJ102" s="845"/>
      <c r="DK102" s="886"/>
      <c r="DL102" s="885" t="s">
        <v>378</v>
      </c>
      <c r="DM102" s="845"/>
      <c r="DN102" s="845"/>
      <c r="DO102" s="845"/>
      <c r="DP102" s="886"/>
      <c r="DQ102" s="885" t="s">
        <v>375</v>
      </c>
      <c r="DR102" s="845"/>
      <c r="DS102" s="845"/>
      <c r="DT102" s="845"/>
      <c r="DU102" s="886"/>
      <c r="DV102" s="909"/>
      <c r="DW102" s="910"/>
      <c r="DX102" s="910"/>
      <c r="DY102" s="910"/>
      <c r="DZ102" s="911"/>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12" t="s">
        <v>379</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13" t="s">
        <v>380</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381</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382</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14" t="s">
        <v>383</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384</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04" customFormat="1" ht="26.25" customHeight="1" x14ac:dyDescent="0.15">
      <c r="A109" s="907" t="s">
        <v>385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386</v>
      </c>
      <c r="AB109" s="888"/>
      <c r="AC109" s="888"/>
      <c r="AD109" s="888"/>
      <c r="AE109" s="889"/>
      <c r="AF109" s="887" t="s">
        <v>245</v>
      </c>
      <c r="AG109" s="888"/>
      <c r="AH109" s="888"/>
      <c r="AI109" s="888"/>
      <c r="AJ109" s="889"/>
      <c r="AK109" s="887" t="s">
        <v>244</v>
      </c>
      <c r="AL109" s="888"/>
      <c r="AM109" s="888"/>
      <c r="AN109" s="888"/>
      <c r="AO109" s="889"/>
      <c r="AP109" s="887" t="s">
        <v>387</v>
      </c>
      <c r="AQ109" s="888"/>
      <c r="AR109" s="888"/>
      <c r="AS109" s="888"/>
      <c r="AT109" s="890"/>
      <c r="AU109" s="907" t="s">
        <v>385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386</v>
      </c>
      <c r="BR109" s="888"/>
      <c r="BS109" s="888"/>
      <c r="BT109" s="888"/>
      <c r="BU109" s="889"/>
      <c r="BV109" s="887" t="s">
        <v>245</v>
      </c>
      <c r="BW109" s="888"/>
      <c r="BX109" s="888"/>
      <c r="BY109" s="888"/>
      <c r="BZ109" s="889"/>
      <c r="CA109" s="887" t="s">
        <v>244</v>
      </c>
      <c r="CB109" s="888"/>
      <c r="CC109" s="888"/>
      <c r="CD109" s="888"/>
      <c r="CE109" s="889"/>
      <c r="CF109" s="908" t="s">
        <v>387</v>
      </c>
      <c r="CG109" s="908"/>
      <c r="CH109" s="908"/>
      <c r="CI109" s="908"/>
      <c r="CJ109" s="908"/>
      <c r="CK109" s="887" t="s">
        <v>388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386</v>
      </c>
      <c r="DH109" s="888"/>
      <c r="DI109" s="888"/>
      <c r="DJ109" s="888"/>
      <c r="DK109" s="889"/>
      <c r="DL109" s="887" t="s">
        <v>245</v>
      </c>
      <c r="DM109" s="888"/>
      <c r="DN109" s="888"/>
      <c r="DO109" s="888"/>
      <c r="DP109" s="889"/>
      <c r="DQ109" s="887" t="s">
        <v>244</v>
      </c>
      <c r="DR109" s="888"/>
      <c r="DS109" s="888"/>
      <c r="DT109" s="888"/>
      <c r="DU109" s="889"/>
      <c r="DV109" s="887" t="s">
        <v>387</v>
      </c>
      <c r="DW109" s="888"/>
      <c r="DX109" s="888"/>
      <c r="DY109" s="888"/>
      <c r="DZ109" s="890"/>
    </row>
    <row r="110" spans="1:131" s="104" customFormat="1" ht="26.25" customHeight="1" x14ac:dyDescent="0.15">
      <c r="A110" s="891" t="s">
        <v>389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7381542</v>
      </c>
      <c r="AB110" s="895"/>
      <c r="AC110" s="895"/>
      <c r="AD110" s="895"/>
      <c r="AE110" s="896"/>
      <c r="AF110" s="897">
        <v>6750770</v>
      </c>
      <c r="AG110" s="895"/>
      <c r="AH110" s="895"/>
      <c r="AI110" s="895"/>
      <c r="AJ110" s="896"/>
      <c r="AK110" s="897">
        <v>7027505</v>
      </c>
      <c r="AL110" s="895"/>
      <c r="AM110" s="895"/>
      <c r="AN110" s="895"/>
      <c r="AO110" s="896"/>
      <c r="AP110" s="898">
        <v>19.7</v>
      </c>
      <c r="AQ110" s="899"/>
      <c r="AR110" s="899"/>
      <c r="AS110" s="899"/>
      <c r="AT110" s="900"/>
      <c r="AU110" s="901" t="s">
        <v>390</v>
      </c>
      <c r="AV110" s="902"/>
      <c r="AW110" s="902"/>
      <c r="AX110" s="902"/>
      <c r="AY110" s="902"/>
      <c r="AZ110" s="943" t="s">
        <v>391</v>
      </c>
      <c r="BA110" s="892"/>
      <c r="BB110" s="892"/>
      <c r="BC110" s="892"/>
      <c r="BD110" s="892"/>
      <c r="BE110" s="892"/>
      <c r="BF110" s="892"/>
      <c r="BG110" s="892"/>
      <c r="BH110" s="892"/>
      <c r="BI110" s="892"/>
      <c r="BJ110" s="892"/>
      <c r="BK110" s="892"/>
      <c r="BL110" s="892"/>
      <c r="BM110" s="892"/>
      <c r="BN110" s="892"/>
      <c r="BO110" s="892"/>
      <c r="BP110" s="893"/>
      <c r="BQ110" s="929">
        <v>68524691</v>
      </c>
      <c r="BR110" s="930"/>
      <c r="BS110" s="930"/>
      <c r="BT110" s="930"/>
      <c r="BU110" s="930"/>
      <c r="BV110" s="930">
        <v>69359352</v>
      </c>
      <c r="BW110" s="930"/>
      <c r="BX110" s="930"/>
      <c r="BY110" s="930"/>
      <c r="BZ110" s="930"/>
      <c r="CA110" s="930">
        <v>68897861</v>
      </c>
      <c r="CB110" s="930"/>
      <c r="CC110" s="930"/>
      <c r="CD110" s="930"/>
      <c r="CE110" s="930"/>
      <c r="CF110" s="944">
        <v>193</v>
      </c>
      <c r="CG110" s="945"/>
      <c r="CH110" s="945"/>
      <c r="CI110" s="945"/>
      <c r="CJ110" s="945"/>
      <c r="CK110" s="946" t="s">
        <v>392</v>
      </c>
      <c r="CL110" s="947"/>
      <c r="CM110" s="926" t="s">
        <v>393</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394</v>
      </c>
      <c r="DH110" s="930"/>
      <c r="DI110" s="930"/>
      <c r="DJ110" s="930"/>
      <c r="DK110" s="930"/>
      <c r="DL110" s="930" t="s">
        <v>395</v>
      </c>
      <c r="DM110" s="930"/>
      <c r="DN110" s="930"/>
      <c r="DO110" s="930"/>
      <c r="DP110" s="930"/>
      <c r="DQ110" s="930" t="s">
        <v>394</v>
      </c>
      <c r="DR110" s="930"/>
      <c r="DS110" s="930"/>
      <c r="DT110" s="930"/>
      <c r="DU110" s="930"/>
      <c r="DV110" s="931" t="s">
        <v>359</v>
      </c>
      <c r="DW110" s="931"/>
      <c r="DX110" s="931"/>
      <c r="DY110" s="931"/>
      <c r="DZ110" s="932"/>
    </row>
    <row r="111" spans="1:131" s="104" customFormat="1" ht="26.25" customHeight="1" x14ac:dyDescent="0.15">
      <c r="A111" s="933" t="s">
        <v>396</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397</v>
      </c>
      <c r="AB111" s="937"/>
      <c r="AC111" s="937"/>
      <c r="AD111" s="937"/>
      <c r="AE111" s="938"/>
      <c r="AF111" s="939" t="s">
        <v>394</v>
      </c>
      <c r="AG111" s="937"/>
      <c r="AH111" s="937"/>
      <c r="AI111" s="937"/>
      <c r="AJ111" s="938"/>
      <c r="AK111" s="939" t="s">
        <v>398</v>
      </c>
      <c r="AL111" s="937"/>
      <c r="AM111" s="937"/>
      <c r="AN111" s="937"/>
      <c r="AO111" s="938"/>
      <c r="AP111" s="940" t="s">
        <v>359</v>
      </c>
      <c r="AQ111" s="941"/>
      <c r="AR111" s="941"/>
      <c r="AS111" s="941"/>
      <c r="AT111" s="942"/>
      <c r="AU111" s="903"/>
      <c r="AV111" s="904"/>
      <c r="AW111" s="904"/>
      <c r="AX111" s="904"/>
      <c r="AY111" s="904"/>
      <c r="AZ111" s="952" t="s">
        <v>399</v>
      </c>
      <c r="BA111" s="953"/>
      <c r="BB111" s="953"/>
      <c r="BC111" s="953"/>
      <c r="BD111" s="953"/>
      <c r="BE111" s="953"/>
      <c r="BF111" s="953"/>
      <c r="BG111" s="953"/>
      <c r="BH111" s="953"/>
      <c r="BI111" s="953"/>
      <c r="BJ111" s="953"/>
      <c r="BK111" s="953"/>
      <c r="BL111" s="953"/>
      <c r="BM111" s="953"/>
      <c r="BN111" s="953"/>
      <c r="BO111" s="953"/>
      <c r="BP111" s="954"/>
      <c r="BQ111" s="922">
        <v>43538</v>
      </c>
      <c r="BR111" s="923"/>
      <c r="BS111" s="923"/>
      <c r="BT111" s="923"/>
      <c r="BU111" s="923"/>
      <c r="BV111" s="923">
        <v>30153</v>
      </c>
      <c r="BW111" s="923"/>
      <c r="BX111" s="923"/>
      <c r="BY111" s="923"/>
      <c r="BZ111" s="923"/>
      <c r="CA111" s="923">
        <v>19305</v>
      </c>
      <c r="CB111" s="923"/>
      <c r="CC111" s="923"/>
      <c r="CD111" s="923"/>
      <c r="CE111" s="923"/>
      <c r="CF111" s="917">
        <v>0.1</v>
      </c>
      <c r="CG111" s="918"/>
      <c r="CH111" s="918"/>
      <c r="CI111" s="918"/>
      <c r="CJ111" s="918"/>
      <c r="CK111" s="948"/>
      <c r="CL111" s="949"/>
      <c r="CM111" s="919" t="s">
        <v>400</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401</v>
      </c>
      <c r="DH111" s="923"/>
      <c r="DI111" s="923"/>
      <c r="DJ111" s="923"/>
      <c r="DK111" s="923"/>
      <c r="DL111" s="923" t="s">
        <v>359</v>
      </c>
      <c r="DM111" s="923"/>
      <c r="DN111" s="923"/>
      <c r="DO111" s="923"/>
      <c r="DP111" s="923"/>
      <c r="DQ111" s="923" t="s">
        <v>398</v>
      </c>
      <c r="DR111" s="923"/>
      <c r="DS111" s="923"/>
      <c r="DT111" s="923"/>
      <c r="DU111" s="923"/>
      <c r="DV111" s="924" t="s">
        <v>395</v>
      </c>
      <c r="DW111" s="924"/>
      <c r="DX111" s="924"/>
      <c r="DY111" s="924"/>
      <c r="DZ111" s="925"/>
    </row>
    <row r="112" spans="1:131" s="104" customFormat="1" ht="26.25" customHeight="1" x14ac:dyDescent="0.15">
      <c r="A112" s="955" t="s">
        <v>402</v>
      </c>
      <c r="B112" s="956"/>
      <c r="C112" s="953" t="s">
        <v>403</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359</v>
      </c>
      <c r="AB112" s="962"/>
      <c r="AC112" s="962"/>
      <c r="AD112" s="962"/>
      <c r="AE112" s="963"/>
      <c r="AF112" s="964" t="s">
        <v>397</v>
      </c>
      <c r="AG112" s="962"/>
      <c r="AH112" s="962"/>
      <c r="AI112" s="962"/>
      <c r="AJ112" s="963"/>
      <c r="AK112" s="964" t="s">
        <v>398</v>
      </c>
      <c r="AL112" s="962"/>
      <c r="AM112" s="962"/>
      <c r="AN112" s="962"/>
      <c r="AO112" s="963"/>
      <c r="AP112" s="965" t="s">
        <v>397</v>
      </c>
      <c r="AQ112" s="966"/>
      <c r="AR112" s="966"/>
      <c r="AS112" s="966"/>
      <c r="AT112" s="967"/>
      <c r="AU112" s="903"/>
      <c r="AV112" s="904"/>
      <c r="AW112" s="904"/>
      <c r="AX112" s="904"/>
      <c r="AY112" s="904"/>
      <c r="AZ112" s="952" t="s">
        <v>404</v>
      </c>
      <c r="BA112" s="953"/>
      <c r="BB112" s="953"/>
      <c r="BC112" s="953"/>
      <c r="BD112" s="953"/>
      <c r="BE112" s="953"/>
      <c r="BF112" s="953"/>
      <c r="BG112" s="953"/>
      <c r="BH112" s="953"/>
      <c r="BI112" s="953"/>
      <c r="BJ112" s="953"/>
      <c r="BK112" s="953"/>
      <c r="BL112" s="953"/>
      <c r="BM112" s="953"/>
      <c r="BN112" s="953"/>
      <c r="BO112" s="953"/>
      <c r="BP112" s="954"/>
      <c r="BQ112" s="922">
        <v>25607641</v>
      </c>
      <c r="BR112" s="923"/>
      <c r="BS112" s="923"/>
      <c r="BT112" s="923"/>
      <c r="BU112" s="923"/>
      <c r="BV112" s="923">
        <v>24314999</v>
      </c>
      <c r="BW112" s="923"/>
      <c r="BX112" s="923"/>
      <c r="BY112" s="923"/>
      <c r="BZ112" s="923"/>
      <c r="CA112" s="923">
        <v>23292374</v>
      </c>
      <c r="CB112" s="923"/>
      <c r="CC112" s="923"/>
      <c r="CD112" s="923"/>
      <c r="CE112" s="923"/>
      <c r="CF112" s="917">
        <v>65.2</v>
      </c>
      <c r="CG112" s="918"/>
      <c r="CH112" s="918"/>
      <c r="CI112" s="918"/>
      <c r="CJ112" s="918"/>
      <c r="CK112" s="948"/>
      <c r="CL112" s="949"/>
      <c r="CM112" s="919" t="s">
        <v>405</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394</v>
      </c>
      <c r="DH112" s="923"/>
      <c r="DI112" s="923"/>
      <c r="DJ112" s="923"/>
      <c r="DK112" s="923"/>
      <c r="DL112" s="923" t="s">
        <v>398</v>
      </c>
      <c r="DM112" s="923"/>
      <c r="DN112" s="923"/>
      <c r="DO112" s="923"/>
      <c r="DP112" s="923"/>
      <c r="DQ112" s="923" t="s">
        <v>406</v>
      </c>
      <c r="DR112" s="923"/>
      <c r="DS112" s="923"/>
      <c r="DT112" s="923"/>
      <c r="DU112" s="923"/>
      <c r="DV112" s="924" t="s">
        <v>359</v>
      </c>
      <c r="DW112" s="924"/>
      <c r="DX112" s="924"/>
      <c r="DY112" s="924"/>
      <c r="DZ112" s="925"/>
    </row>
    <row r="113" spans="1:130" s="104" customFormat="1" ht="26.25" customHeight="1" x14ac:dyDescent="0.15">
      <c r="A113" s="957"/>
      <c r="B113" s="958"/>
      <c r="C113" s="953" t="s">
        <v>407</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2316041</v>
      </c>
      <c r="AB113" s="937"/>
      <c r="AC113" s="937"/>
      <c r="AD113" s="937"/>
      <c r="AE113" s="938"/>
      <c r="AF113" s="939">
        <v>2248498</v>
      </c>
      <c r="AG113" s="937"/>
      <c r="AH113" s="937"/>
      <c r="AI113" s="937"/>
      <c r="AJ113" s="938"/>
      <c r="AK113" s="939">
        <v>2274506</v>
      </c>
      <c r="AL113" s="937"/>
      <c r="AM113" s="937"/>
      <c r="AN113" s="937"/>
      <c r="AO113" s="938"/>
      <c r="AP113" s="940">
        <v>6.4</v>
      </c>
      <c r="AQ113" s="941"/>
      <c r="AR113" s="941"/>
      <c r="AS113" s="941"/>
      <c r="AT113" s="942"/>
      <c r="AU113" s="903"/>
      <c r="AV113" s="904"/>
      <c r="AW113" s="904"/>
      <c r="AX113" s="904"/>
      <c r="AY113" s="904"/>
      <c r="AZ113" s="952" t="s">
        <v>408</v>
      </c>
      <c r="BA113" s="953"/>
      <c r="BB113" s="953"/>
      <c r="BC113" s="953"/>
      <c r="BD113" s="953"/>
      <c r="BE113" s="953"/>
      <c r="BF113" s="953"/>
      <c r="BG113" s="953"/>
      <c r="BH113" s="953"/>
      <c r="BI113" s="953"/>
      <c r="BJ113" s="953"/>
      <c r="BK113" s="953"/>
      <c r="BL113" s="953"/>
      <c r="BM113" s="953"/>
      <c r="BN113" s="953"/>
      <c r="BO113" s="953"/>
      <c r="BP113" s="954"/>
      <c r="BQ113" s="922" t="s">
        <v>406</v>
      </c>
      <c r="BR113" s="923"/>
      <c r="BS113" s="923"/>
      <c r="BT113" s="923"/>
      <c r="BU113" s="923"/>
      <c r="BV113" s="923" t="s">
        <v>394</v>
      </c>
      <c r="BW113" s="923"/>
      <c r="BX113" s="923"/>
      <c r="BY113" s="923"/>
      <c r="BZ113" s="923"/>
      <c r="CA113" s="923" t="s">
        <v>406</v>
      </c>
      <c r="CB113" s="923"/>
      <c r="CC113" s="923"/>
      <c r="CD113" s="923"/>
      <c r="CE113" s="923"/>
      <c r="CF113" s="917" t="s">
        <v>406</v>
      </c>
      <c r="CG113" s="918"/>
      <c r="CH113" s="918"/>
      <c r="CI113" s="918"/>
      <c r="CJ113" s="918"/>
      <c r="CK113" s="948"/>
      <c r="CL113" s="949"/>
      <c r="CM113" s="919" t="s">
        <v>409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v>10988</v>
      </c>
      <c r="DH113" s="962"/>
      <c r="DI113" s="962"/>
      <c r="DJ113" s="962"/>
      <c r="DK113" s="963"/>
      <c r="DL113" s="964">
        <v>10153</v>
      </c>
      <c r="DM113" s="962"/>
      <c r="DN113" s="962"/>
      <c r="DO113" s="962"/>
      <c r="DP113" s="963"/>
      <c r="DQ113" s="964">
        <v>9305</v>
      </c>
      <c r="DR113" s="962"/>
      <c r="DS113" s="962"/>
      <c r="DT113" s="962"/>
      <c r="DU113" s="963"/>
      <c r="DV113" s="965">
        <v>0</v>
      </c>
      <c r="DW113" s="966"/>
      <c r="DX113" s="966"/>
      <c r="DY113" s="966"/>
      <c r="DZ113" s="967"/>
    </row>
    <row r="114" spans="1:130" s="104" customFormat="1" ht="26.25" customHeight="1" x14ac:dyDescent="0.15">
      <c r="A114" s="957"/>
      <c r="B114" s="958"/>
      <c r="C114" s="953" t="s">
        <v>410</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t="s">
        <v>398</v>
      </c>
      <c r="AB114" s="962"/>
      <c r="AC114" s="962"/>
      <c r="AD114" s="962"/>
      <c r="AE114" s="963"/>
      <c r="AF114" s="964" t="s">
        <v>394</v>
      </c>
      <c r="AG114" s="962"/>
      <c r="AH114" s="962"/>
      <c r="AI114" s="962"/>
      <c r="AJ114" s="963"/>
      <c r="AK114" s="964" t="s">
        <v>411</v>
      </c>
      <c r="AL114" s="962"/>
      <c r="AM114" s="962"/>
      <c r="AN114" s="962"/>
      <c r="AO114" s="963"/>
      <c r="AP114" s="965" t="s">
        <v>406</v>
      </c>
      <c r="AQ114" s="966"/>
      <c r="AR114" s="966"/>
      <c r="AS114" s="966"/>
      <c r="AT114" s="967"/>
      <c r="AU114" s="903"/>
      <c r="AV114" s="904"/>
      <c r="AW114" s="904"/>
      <c r="AX114" s="904"/>
      <c r="AY114" s="904"/>
      <c r="AZ114" s="952" t="s">
        <v>412</v>
      </c>
      <c r="BA114" s="953"/>
      <c r="BB114" s="953"/>
      <c r="BC114" s="953"/>
      <c r="BD114" s="953"/>
      <c r="BE114" s="953"/>
      <c r="BF114" s="953"/>
      <c r="BG114" s="953"/>
      <c r="BH114" s="953"/>
      <c r="BI114" s="953"/>
      <c r="BJ114" s="953"/>
      <c r="BK114" s="953"/>
      <c r="BL114" s="953"/>
      <c r="BM114" s="953"/>
      <c r="BN114" s="953"/>
      <c r="BO114" s="953"/>
      <c r="BP114" s="954"/>
      <c r="BQ114" s="922">
        <v>10744808</v>
      </c>
      <c r="BR114" s="923"/>
      <c r="BS114" s="923"/>
      <c r="BT114" s="923"/>
      <c r="BU114" s="923"/>
      <c r="BV114" s="923">
        <v>10503204</v>
      </c>
      <c r="BW114" s="923"/>
      <c r="BX114" s="923"/>
      <c r="BY114" s="923"/>
      <c r="BZ114" s="923"/>
      <c r="CA114" s="923">
        <v>10571218</v>
      </c>
      <c r="CB114" s="923"/>
      <c r="CC114" s="923"/>
      <c r="CD114" s="923"/>
      <c r="CE114" s="923"/>
      <c r="CF114" s="917">
        <v>29.6</v>
      </c>
      <c r="CG114" s="918"/>
      <c r="CH114" s="918"/>
      <c r="CI114" s="918"/>
      <c r="CJ114" s="918"/>
      <c r="CK114" s="948"/>
      <c r="CL114" s="949"/>
      <c r="CM114" s="919" t="s">
        <v>413</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394</v>
      </c>
      <c r="DH114" s="962"/>
      <c r="DI114" s="962"/>
      <c r="DJ114" s="962"/>
      <c r="DK114" s="963"/>
      <c r="DL114" s="964" t="s">
        <v>359</v>
      </c>
      <c r="DM114" s="962"/>
      <c r="DN114" s="962"/>
      <c r="DO114" s="962"/>
      <c r="DP114" s="963"/>
      <c r="DQ114" s="964" t="s">
        <v>394</v>
      </c>
      <c r="DR114" s="962"/>
      <c r="DS114" s="962"/>
      <c r="DT114" s="962"/>
      <c r="DU114" s="963"/>
      <c r="DV114" s="965" t="s">
        <v>394</v>
      </c>
      <c r="DW114" s="966"/>
      <c r="DX114" s="966"/>
      <c r="DY114" s="966"/>
      <c r="DZ114" s="967"/>
    </row>
    <row r="115" spans="1:130" s="104" customFormat="1" ht="26.25" customHeight="1" x14ac:dyDescent="0.15">
      <c r="A115" s="957"/>
      <c r="B115" s="958"/>
      <c r="C115" s="953" t="s">
        <v>414</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13939</v>
      </c>
      <c r="AB115" s="937"/>
      <c r="AC115" s="937"/>
      <c r="AD115" s="937"/>
      <c r="AE115" s="938"/>
      <c r="AF115" s="939">
        <v>13834</v>
      </c>
      <c r="AG115" s="937"/>
      <c r="AH115" s="937"/>
      <c r="AI115" s="937"/>
      <c r="AJ115" s="938"/>
      <c r="AK115" s="939">
        <v>11178</v>
      </c>
      <c r="AL115" s="937"/>
      <c r="AM115" s="937"/>
      <c r="AN115" s="937"/>
      <c r="AO115" s="938"/>
      <c r="AP115" s="940">
        <v>0</v>
      </c>
      <c r="AQ115" s="941"/>
      <c r="AR115" s="941"/>
      <c r="AS115" s="941"/>
      <c r="AT115" s="942"/>
      <c r="AU115" s="903"/>
      <c r="AV115" s="904"/>
      <c r="AW115" s="904"/>
      <c r="AX115" s="904"/>
      <c r="AY115" s="904"/>
      <c r="AZ115" s="952" t="s">
        <v>415</v>
      </c>
      <c r="BA115" s="953"/>
      <c r="BB115" s="953"/>
      <c r="BC115" s="953"/>
      <c r="BD115" s="953"/>
      <c r="BE115" s="953"/>
      <c r="BF115" s="953"/>
      <c r="BG115" s="953"/>
      <c r="BH115" s="953"/>
      <c r="BI115" s="953"/>
      <c r="BJ115" s="953"/>
      <c r="BK115" s="953"/>
      <c r="BL115" s="953"/>
      <c r="BM115" s="953"/>
      <c r="BN115" s="953"/>
      <c r="BO115" s="953"/>
      <c r="BP115" s="954"/>
      <c r="BQ115" s="922">
        <v>107466</v>
      </c>
      <c r="BR115" s="923"/>
      <c r="BS115" s="923"/>
      <c r="BT115" s="923"/>
      <c r="BU115" s="923"/>
      <c r="BV115" s="923">
        <v>156331</v>
      </c>
      <c r="BW115" s="923"/>
      <c r="BX115" s="923"/>
      <c r="BY115" s="923"/>
      <c r="BZ115" s="923"/>
      <c r="CA115" s="923">
        <v>116648</v>
      </c>
      <c r="CB115" s="923"/>
      <c r="CC115" s="923"/>
      <c r="CD115" s="923"/>
      <c r="CE115" s="923"/>
      <c r="CF115" s="917">
        <v>0.3</v>
      </c>
      <c r="CG115" s="918"/>
      <c r="CH115" s="918"/>
      <c r="CI115" s="918"/>
      <c r="CJ115" s="918"/>
      <c r="CK115" s="948"/>
      <c r="CL115" s="949"/>
      <c r="CM115" s="952" t="s">
        <v>416</v>
      </c>
      <c r="CN115" s="973"/>
      <c r="CO115" s="973"/>
      <c r="CP115" s="973"/>
      <c r="CQ115" s="973"/>
      <c r="CR115" s="973"/>
      <c r="CS115" s="973"/>
      <c r="CT115" s="973"/>
      <c r="CU115" s="973"/>
      <c r="CV115" s="973"/>
      <c r="CW115" s="973"/>
      <c r="CX115" s="973"/>
      <c r="CY115" s="973"/>
      <c r="CZ115" s="973"/>
      <c r="DA115" s="973"/>
      <c r="DB115" s="973"/>
      <c r="DC115" s="973"/>
      <c r="DD115" s="973"/>
      <c r="DE115" s="973"/>
      <c r="DF115" s="954"/>
      <c r="DG115" s="961" t="s">
        <v>359</v>
      </c>
      <c r="DH115" s="962"/>
      <c r="DI115" s="962"/>
      <c r="DJ115" s="962"/>
      <c r="DK115" s="963"/>
      <c r="DL115" s="964" t="s">
        <v>359</v>
      </c>
      <c r="DM115" s="962"/>
      <c r="DN115" s="962"/>
      <c r="DO115" s="962"/>
      <c r="DP115" s="963"/>
      <c r="DQ115" s="964" t="s">
        <v>406</v>
      </c>
      <c r="DR115" s="962"/>
      <c r="DS115" s="962"/>
      <c r="DT115" s="962"/>
      <c r="DU115" s="963"/>
      <c r="DV115" s="965" t="s">
        <v>411</v>
      </c>
      <c r="DW115" s="966"/>
      <c r="DX115" s="966"/>
      <c r="DY115" s="966"/>
      <c r="DZ115" s="967"/>
    </row>
    <row r="116" spans="1:130" s="104" customFormat="1" ht="26.25" customHeight="1" x14ac:dyDescent="0.15">
      <c r="A116" s="959"/>
      <c r="B116" s="960"/>
      <c r="C116" s="968" t="s">
        <v>417</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394</v>
      </c>
      <c r="AB116" s="962"/>
      <c r="AC116" s="962"/>
      <c r="AD116" s="962"/>
      <c r="AE116" s="963"/>
      <c r="AF116" s="964" t="s">
        <v>406</v>
      </c>
      <c r="AG116" s="962"/>
      <c r="AH116" s="962"/>
      <c r="AI116" s="962"/>
      <c r="AJ116" s="963"/>
      <c r="AK116" s="964" t="s">
        <v>394</v>
      </c>
      <c r="AL116" s="962"/>
      <c r="AM116" s="962"/>
      <c r="AN116" s="962"/>
      <c r="AO116" s="963"/>
      <c r="AP116" s="965" t="s">
        <v>394</v>
      </c>
      <c r="AQ116" s="966"/>
      <c r="AR116" s="966"/>
      <c r="AS116" s="966"/>
      <c r="AT116" s="967"/>
      <c r="AU116" s="903"/>
      <c r="AV116" s="904"/>
      <c r="AW116" s="904"/>
      <c r="AX116" s="904"/>
      <c r="AY116" s="904"/>
      <c r="AZ116" s="970" t="s">
        <v>418</v>
      </c>
      <c r="BA116" s="971"/>
      <c r="BB116" s="971"/>
      <c r="BC116" s="971"/>
      <c r="BD116" s="971"/>
      <c r="BE116" s="971"/>
      <c r="BF116" s="971"/>
      <c r="BG116" s="971"/>
      <c r="BH116" s="971"/>
      <c r="BI116" s="971"/>
      <c r="BJ116" s="971"/>
      <c r="BK116" s="971"/>
      <c r="BL116" s="971"/>
      <c r="BM116" s="971"/>
      <c r="BN116" s="971"/>
      <c r="BO116" s="971"/>
      <c r="BP116" s="972"/>
      <c r="BQ116" s="922" t="s">
        <v>394</v>
      </c>
      <c r="BR116" s="923"/>
      <c r="BS116" s="923"/>
      <c r="BT116" s="923"/>
      <c r="BU116" s="923"/>
      <c r="BV116" s="923" t="s">
        <v>394</v>
      </c>
      <c r="BW116" s="923"/>
      <c r="BX116" s="923"/>
      <c r="BY116" s="923"/>
      <c r="BZ116" s="923"/>
      <c r="CA116" s="923" t="s">
        <v>394</v>
      </c>
      <c r="CB116" s="923"/>
      <c r="CC116" s="923"/>
      <c r="CD116" s="923"/>
      <c r="CE116" s="923"/>
      <c r="CF116" s="917" t="s">
        <v>394</v>
      </c>
      <c r="CG116" s="918"/>
      <c r="CH116" s="918"/>
      <c r="CI116" s="918"/>
      <c r="CJ116" s="918"/>
      <c r="CK116" s="948"/>
      <c r="CL116" s="949"/>
      <c r="CM116" s="919" t="s">
        <v>419</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v>32550</v>
      </c>
      <c r="DH116" s="962"/>
      <c r="DI116" s="962"/>
      <c r="DJ116" s="962"/>
      <c r="DK116" s="963"/>
      <c r="DL116" s="964">
        <v>20000</v>
      </c>
      <c r="DM116" s="962"/>
      <c r="DN116" s="962"/>
      <c r="DO116" s="962"/>
      <c r="DP116" s="963"/>
      <c r="DQ116" s="964">
        <v>10000</v>
      </c>
      <c r="DR116" s="962"/>
      <c r="DS116" s="962"/>
      <c r="DT116" s="962"/>
      <c r="DU116" s="963"/>
      <c r="DV116" s="965">
        <v>0</v>
      </c>
      <c r="DW116" s="966"/>
      <c r="DX116" s="966"/>
      <c r="DY116" s="966"/>
      <c r="DZ116" s="967"/>
    </row>
    <row r="117" spans="1:130" s="104" customFormat="1" ht="26.25" customHeight="1" x14ac:dyDescent="0.15">
      <c r="A117" s="907" t="s">
        <v>125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78" t="s">
        <v>420</v>
      </c>
      <c r="Z117" s="889"/>
      <c r="AA117" s="979">
        <v>9711522</v>
      </c>
      <c r="AB117" s="980"/>
      <c r="AC117" s="980"/>
      <c r="AD117" s="980"/>
      <c r="AE117" s="981"/>
      <c r="AF117" s="982">
        <v>9013102</v>
      </c>
      <c r="AG117" s="980"/>
      <c r="AH117" s="980"/>
      <c r="AI117" s="980"/>
      <c r="AJ117" s="981"/>
      <c r="AK117" s="982">
        <v>9313189</v>
      </c>
      <c r="AL117" s="980"/>
      <c r="AM117" s="980"/>
      <c r="AN117" s="980"/>
      <c r="AO117" s="981"/>
      <c r="AP117" s="983"/>
      <c r="AQ117" s="984"/>
      <c r="AR117" s="984"/>
      <c r="AS117" s="984"/>
      <c r="AT117" s="985"/>
      <c r="AU117" s="903"/>
      <c r="AV117" s="904"/>
      <c r="AW117" s="904"/>
      <c r="AX117" s="904"/>
      <c r="AY117" s="904"/>
      <c r="AZ117" s="970" t="s">
        <v>421</v>
      </c>
      <c r="BA117" s="971"/>
      <c r="BB117" s="971"/>
      <c r="BC117" s="971"/>
      <c r="BD117" s="971"/>
      <c r="BE117" s="971"/>
      <c r="BF117" s="971"/>
      <c r="BG117" s="971"/>
      <c r="BH117" s="971"/>
      <c r="BI117" s="971"/>
      <c r="BJ117" s="971"/>
      <c r="BK117" s="971"/>
      <c r="BL117" s="971"/>
      <c r="BM117" s="971"/>
      <c r="BN117" s="971"/>
      <c r="BO117" s="971"/>
      <c r="BP117" s="972"/>
      <c r="BQ117" s="922" t="s">
        <v>398</v>
      </c>
      <c r="BR117" s="923"/>
      <c r="BS117" s="923"/>
      <c r="BT117" s="923"/>
      <c r="BU117" s="923"/>
      <c r="BV117" s="923" t="s">
        <v>398</v>
      </c>
      <c r="BW117" s="923"/>
      <c r="BX117" s="923"/>
      <c r="BY117" s="923"/>
      <c r="BZ117" s="923"/>
      <c r="CA117" s="923" t="s">
        <v>398</v>
      </c>
      <c r="CB117" s="923"/>
      <c r="CC117" s="923"/>
      <c r="CD117" s="923"/>
      <c r="CE117" s="923"/>
      <c r="CF117" s="917" t="s">
        <v>398</v>
      </c>
      <c r="CG117" s="918"/>
      <c r="CH117" s="918"/>
      <c r="CI117" s="918"/>
      <c r="CJ117" s="918"/>
      <c r="CK117" s="948"/>
      <c r="CL117" s="949"/>
      <c r="CM117" s="919" t="s">
        <v>422</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398</v>
      </c>
      <c r="DH117" s="962"/>
      <c r="DI117" s="962"/>
      <c r="DJ117" s="962"/>
      <c r="DK117" s="963"/>
      <c r="DL117" s="964" t="s">
        <v>398</v>
      </c>
      <c r="DM117" s="962"/>
      <c r="DN117" s="962"/>
      <c r="DO117" s="962"/>
      <c r="DP117" s="963"/>
      <c r="DQ117" s="964" t="s">
        <v>398</v>
      </c>
      <c r="DR117" s="962"/>
      <c r="DS117" s="962"/>
      <c r="DT117" s="962"/>
      <c r="DU117" s="963"/>
      <c r="DV117" s="965" t="s">
        <v>398</v>
      </c>
      <c r="DW117" s="966"/>
      <c r="DX117" s="966"/>
      <c r="DY117" s="966"/>
      <c r="DZ117" s="967"/>
    </row>
    <row r="118" spans="1:130" s="104" customFormat="1" ht="26.25" customHeight="1" x14ac:dyDescent="0.15">
      <c r="A118" s="907" t="s">
        <v>388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386</v>
      </c>
      <c r="AB118" s="888"/>
      <c r="AC118" s="888"/>
      <c r="AD118" s="888"/>
      <c r="AE118" s="889"/>
      <c r="AF118" s="887" t="s">
        <v>245</v>
      </c>
      <c r="AG118" s="888"/>
      <c r="AH118" s="888"/>
      <c r="AI118" s="888"/>
      <c r="AJ118" s="889"/>
      <c r="AK118" s="887" t="s">
        <v>244</v>
      </c>
      <c r="AL118" s="888"/>
      <c r="AM118" s="888"/>
      <c r="AN118" s="888"/>
      <c r="AO118" s="889"/>
      <c r="AP118" s="974" t="s">
        <v>387</v>
      </c>
      <c r="AQ118" s="975"/>
      <c r="AR118" s="975"/>
      <c r="AS118" s="975"/>
      <c r="AT118" s="976"/>
      <c r="AU118" s="903"/>
      <c r="AV118" s="904"/>
      <c r="AW118" s="904"/>
      <c r="AX118" s="904"/>
      <c r="AY118" s="904"/>
      <c r="AZ118" s="977" t="s">
        <v>423</v>
      </c>
      <c r="BA118" s="968"/>
      <c r="BB118" s="968"/>
      <c r="BC118" s="968"/>
      <c r="BD118" s="968"/>
      <c r="BE118" s="968"/>
      <c r="BF118" s="968"/>
      <c r="BG118" s="968"/>
      <c r="BH118" s="968"/>
      <c r="BI118" s="968"/>
      <c r="BJ118" s="968"/>
      <c r="BK118" s="968"/>
      <c r="BL118" s="968"/>
      <c r="BM118" s="968"/>
      <c r="BN118" s="968"/>
      <c r="BO118" s="968"/>
      <c r="BP118" s="969"/>
      <c r="BQ118" s="1000" t="s">
        <v>398</v>
      </c>
      <c r="BR118" s="1001"/>
      <c r="BS118" s="1001"/>
      <c r="BT118" s="1001"/>
      <c r="BU118" s="1001"/>
      <c r="BV118" s="1001" t="s">
        <v>359</v>
      </c>
      <c r="BW118" s="1001"/>
      <c r="BX118" s="1001"/>
      <c r="BY118" s="1001"/>
      <c r="BZ118" s="1001"/>
      <c r="CA118" s="1001" t="s">
        <v>359</v>
      </c>
      <c r="CB118" s="1001"/>
      <c r="CC118" s="1001"/>
      <c r="CD118" s="1001"/>
      <c r="CE118" s="1001"/>
      <c r="CF118" s="917" t="s">
        <v>359</v>
      </c>
      <c r="CG118" s="918"/>
      <c r="CH118" s="918"/>
      <c r="CI118" s="918"/>
      <c r="CJ118" s="918"/>
      <c r="CK118" s="948"/>
      <c r="CL118" s="949"/>
      <c r="CM118" s="919" t="s">
        <v>424</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359</v>
      </c>
      <c r="DH118" s="962"/>
      <c r="DI118" s="962"/>
      <c r="DJ118" s="962"/>
      <c r="DK118" s="963"/>
      <c r="DL118" s="964" t="s">
        <v>398</v>
      </c>
      <c r="DM118" s="962"/>
      <c r="DN118" s="962"/>
      <c r="DO118" s="962"/>
      <c r="DP118" s="963"/>
      <c r="DQ118" s="964" t="s">
        <v>359</v>
      </c>
      <c r="DR118" s="962"/>
      <c r="DS118" s="962"/>
      <c r="DT118" s="962"/>
      <c r="DU118" s="963"/>
      <c r="DV118" s="965" t="s">
        <v>359</v>
      </c>
      <c r="DW118" s="966"/>
      <c r="DX118" s="966"/>
      <c r="DY118" s="966"/>
      <c r="DZ118" s="967"/>
    </row>
    <row r="119" spans="1:130" s="104" customFormat="1" ht="26.25" customHeight="1" x14ac:dyDescent="0.15">
      <c r="A119" s="1067" t="s">
        <v>392</v>
      </c>
      <c r="B119" s="947"/>
      <c r="C119" s="926" t="s">
        <v>393</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4" t="s">
        <v>398</v>
      </c>
      <c r="AB119" s="895"/>
      <c r="AC119" s="895"/>
      <c r="AD119" s="895"/>
      <c r="AE119" s="896"/>
      <c r="AF119" s="897" t="s">
        <v>359</v>
      </c>
      <c r="AG119" s="895"/>
      <c r="AH119" s="895"/>
      <c r="AI119" s="895"/>
      <c r="AJ119" s="896"/>
      <c r="AK119" s="897" t="s">
        <v>359</v>
      </c>
      <c r="AL119" s="895"/>
      <c r="AM119" s="895"/>
      <c r="AN119" s="895"/>
      <c r="AO119" s="896"/>
      <c r="AP119" s="898" t="s">
        <v>359</v>
      </c>
      <c r="AQ119" s="899"/>
      <c r="AR119" s="899"/>
      <c r="AS119" s="899"/>
      <c r="AT119" s="900"/>
      <c r="AU119" s="905"/>
      <c r="AV119" s="906"/>
      <c r="AW119" s="906"/>
      <c r="AX119" s="906"/>
      <c r="AY119" s="906"/>
      <c r="AZ119" s="135" t="s">
        <v>125</v>
      </c>
      <c r="BA119" s="135"/>
      <c r="BB119" s="135"/>
      <c r="BC119" s="135"/>
      <c r="BD119" s="135"/>
      <c r="BE119" s="135"/>
      <c r="BF119" s="135"/>
      <c r="BG119" s="135"/>
      <c r="BH119" s="135"/>
      <c r="BI119" s="135"/>
      <c r="BJ119" s="135"/>
      <c r="BK119" s="135"/>
      <c r="BL119" s="135"/>
      <c r="BM119" s="135"/>
      <c r="BN119" s="135"/>
      <c r="BO119" s="978" t="s">
        <v>425</v>
      </c>
      <c r="BP119" s="1009"/>
      <c r="BQ119" s="1000">
        <v>105028144</v>
      </c>
      <c r="BR119" s="1001"/>
      <c r="BS119" s="1001"/>
      <c r="BT119" s="1001"/>
      <c r="BU119" s="1001"/>
      <c r="BV119" s="1001">
        <v>104364039</v>
      </c>
      <c r="BW119" s="1001"/>
      <c r="BX119" s="1001"/>
      <c r="BY119" s="1001"/>
      <c r="BZ119" s="1001"/>
      <c r="CA119" s="1001">
        <v>102897406</v>
      </c>
      <c r="CB119" s="1001"/>
      <c r="CC119" s="1001"/>
      <c r="CD119" s="1001"/>
      <c r="CE119" s="1001"/>
      <c r="CF119" s="1002"/>
      <c r="CG119" s="1003"/>
      <c r="CH119" s="1003"/>
      <c r="CI119" s="1003"/>
      <c r="CJ119" s="1004"/>
      <c r="CK119" s="950"/>
      <c r="CL119" s="951"/>
      <c r="CM119" s="1005" t="s">
        <v>426</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1008" t="s">
        <v>394</v>
      </c>
      <c r="DH119" s="987"/>
      <c r="DI119" s="987"/>
      <c r="DJ119" s="987"/>
      <c r="DK119" s="988"/>
      <c r="DL119" s="986" t="s">
        <v>394</v>
      </c>
      <c r="DM119" s="987"/>
      <c r="DN119" s="987"/>
      <c r="DO119" s="987"/>
      <c r="DP119" s="988"/>
      <c r="DQ119" s="986" t="s">
        <v>411</v>
      </c>
      <c r="DR119" s="987"/>
      <c r="DS119" s="987"/>
      <c r="DT119" s="987"/>
      <c r="DU119" s="988"/>
      <c r="DV119" s="989" t="s">
        <v>394</v>
      </c>
      <c r="DW119" s="990"/>
      <c r="DX119" s="990"/>
      <c r="DY119" s="990"/>
      <c r="DZ119" s="991"/>
    </row>
    <row r="120" spans="1:130" s="104" customFormat="1" ht="26.25" customHeight="1" x14ac:dyDescent="0.15">
      <c r="A120" s="1068"/>
      <c r="B120" s="949"/>
      <c r="C120" s="919" t="s">
        <v>400</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394</v>
      </c>
      <c r="AB120" s="962"/>
      <c r="AC120" s="962"/>
      <c r="AD120" s="962"/>
      <c r="AE120" s="963"/>
      <c r="AF120" s="964" t="s">
        <v>397</v>
      </c>
      <c r="AG120" s="962"/>
      <c r="AH120" s="962"/>
      <c r="AI120" s="962"/>
      <c r="AJ120" s="963"/>
      <c r="AK120" s="964" t="s">
        <v>394</v>
      </c>
      <c r="AL120" s="962"/>
      <c r="AM120" s="962"/>
      <c r="AN120" s="962"/>
      <c r="AO120" s="963"/>
      <c r="AP120" s="965" t="s">
        <v>394</v>
      </c>
      <c r="AQ120" s="966"/>
      <c r="AR120" s="966"/>
      <c r="AS120" s="966"/>
      <c r="AT120" s="967"/>
      <c r="AU120" s="992" t="s">
        <v>427</v>
      </c>
      <c r="AV120" s="993"/>
      <c r="AW120" s="993"/>
      <c r="AX120" s="993"/>
      <c r="AY120" s="994"/>
      <c r="AZ120" s="943" t="s">
        <v>428</v>
      </c>
      <c r="BA120" s="892"/>
      <c r="BB120" s="892"/>
      <c r="BC120" s="892"/>
      <c r="BD120" s="892"/>
      <c r="BE120" s="892"/>
      <c r="BF120" s="892"/>
      <c r="BG120" s="892"/>
      <c r="BH120" s="892"/>
      <c r="BI120" s="892"/>
      <c r="BJ120" s="892"/>
      <c r="BK120" s="892"/>
      <c r="BL120" s="892"/>
      <c r="BM120" s="892"/>
      <c r="BN120" s="892"/>
      <c r="BO120" s="892"/>
      <c r="BP120" s="893"/>
      <c r="BQ120" s="929">
        <v>13631667</v>
      </c>
      <c r="BR120" s="930"/>
      <c r="BS120" s="930"/>
      <c r="BT120" s="930"/>
      <c r="BU120" s="930"/>
      <c r="BV120" s="930">
        <v>14531216</v>
      </c>
      <c r="BW120" s="930"/>
      <c r="BX120" s="930"/>
      <c r="BY120" s="930"/>
      <c r="BZ120" s="930"/>
      <c r="CA120" s="930">
        <v>13141940</v>
      </c>
      <c r="CB120" s="930"/>
      <c r="CC120" s="930"/>
      <c r="CD120" s="930"/>
      <c r="CE120" s="930"/>
      <c r="CF120" s="944">
        <v>36.799999999999997</v>
      </c>
      <c r="CG120" s="945"/>
      <c r="CH120" s="945"/>
      <c r="CI120" s="945"/>
      <c r="CJ120" s="945"/>
      <c r="CK120" s="1010" t="s">
        <v>429</v>
      </c>
      <c r="CL120" s="1011"/>
      <c r="CM120" s="1011"/>
      <c r="CN120" s="1011"/>
      <c r="CO120" s="1012"/>
      <c r="CP120" s="1018" t="s">
        <v>430</v>
      </c>
      <c r="CQ120" s="1019"/>
      <c r="CR120" s="1019"/>
      <c r="CS120" s="1019"/>
      <c r="CT120" s="1019"/>
      <c r="CU120" s="1019"/>
      <c r="CV120" s="1019"/>
      <c r="CW120" s="1019"/>
      <c r="CX120" s="1019"/>
      <c r="CY120" s="1019"/>
      <c r="CZ120" s="1019"/>
      <c r="DA120" s="1019"/>
      <c r="DB120" s="1019"/>
      <c r="DC120" s="1019"/>
      <c r="DD120" s="1019"/>
      <c r="DE120" s="1019"/>
      <c r="DF120" s="1020"/>
      <c r="DG120" s="929">
        <v>13572166</v>
      </c>
      <c r="DH120" s="930"/>
      <c r="DI120" s="930"/>
      <c r="DJ120" s="930"/>
      <c r="DK120" s="930"/>
      <c r="DL120" s="930">
        <v>13123553</v>
      </c>
      <c r="DM120" s="930"/>
      <c r="DN120" s="930"/>
      <c r="DO120" s="930"/>
      <c r="DP120" s="930"/>
      <c r="DQ120" s="930">
        <v>13056931</v>
      </c>
      <c r="DR120" s="930"/>
      <c r="DS120" s="930"/>
      <c r="DT120" s="930"/>
      <c r="DU120" s="930"/>
      <c r="DV120" s="931">
        <v>36.6</v>
      </c>
      <c r="DW120" s="931"/>
      <c r="DX120" s="931"/>
      <c r="DY120" s="931"/>
      <c r="DZ120" s="932"/>
    </row>
    <row r="121" spans="1:130" s="104" customFormat="1" ht="26.25" customHeight="1" x14ac:dyDescent="0.15">
      <c r="A121" s="1068"/>
      <c r="B121" s="949"/>
      <c r="C121" s="970" t="s">
        <v>431</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61">
        <v>1018</v>
      </c>
      <c r="AB121" s="962"/>
      <c r="AC121" s="962"/>
      <c r="AD121" s="962"/>
      <c r="AE121" s="963"/>
      <c r="AF121" s="964">
        <v>1018</v>
      </c>
      <c r="AG121" s="962"/>
      <c r="AH121" s="962"/>
      <c r="AI121" s="962"/>
      <c r="AJ121" s="963"/>
      <c r="AK121" s="964">
        <v>1018</v>
      </c>
      <c r="AL121" s="962"/>
      <c r="AM121" s="962"/>
      <c r="AN121" s="962"/>
      <c r="AO121" s="963"/>
      <c r="AP121" s="965">
        <v>0</v>
      </c>
      <c r="AQ121" s="966"/>
      <c r="AR121" s="966"/>
      <c r="AS121" s="966"/>
      <c r="AT121" s="967"/>
      <c r="AU121" s="995"/>
      <c r="AV121" s="996"/>
      <c r="AW121" s="996"/>
      <c r="AX121" s="996"/>
      <c r="AY121" s="997"/>
      <c r="AZ121" s="952" t="s">
        <v>432</v>
      </c>
      <c r="BA121" s="953"/>
      <c r="BB121" s="953"/>
      <c r="BC121" s="953"/>
      <c r="BD121" s="953"/>
      <c r="BE121" s="953"/>
      <c r="BF121" s="953"/>
      <c r="BG121" s="953"/>
      <c r="BH121" s="953"/>
      <c r="BI121" s="953"/>
      <c r="BJ121" s="953"/>
      <c r="BK121" s="953"/>
      <c r="BL121" s="953"/>
      <c r="BM121" s="953"/>
      <c r="BN121" s="953"/>
      <c r="BO121" s="953"/>
      <c r="BP121" s="954"/>
      <c r="BQ121" s="922">
        <v>7426113</v>
      </c>
      <c r="BR121" s="923"/>
      <c r="BS121" s="923"/>
      <c r="BT121" s="923"/>
      <c r="BU121" s="923"/>
      <c r="BV121" s="923">
        <v>7210464</v>
      </c>
      <c r="BW121" s="923"/>
      <c r="BX121" s="923"/>
      <c r="BY121" s="923"/>
      <c r="BZ121" s="923"/>
      <c r="CA121" s="923">
        <v>6895914</v>
      </c>
      <c r="CB121" s="923"/>
      <c r="CC121" s="923"/>
      <c r="CD121" s="923"/>
      <c r="CE121" s="923"/>
      <c r="CF121" s="917">
        <v>19.3</v>
      </c>
      <c r="CG121" s="918"/>
      <c r="CH121" s="918"/>
      <c r="CI121" s="918"/>
      <c r="CJ121" s="918"/>
      <c r="CK121" s="1013"/>
      <c r="CL121" s="1014"/>
      <c r="CM121" s="1014"/>
      <c r="CN121" s="1014"/>
      <c r="CO121" s="1015"/>
      <c r="CP121" s="1023" t="s">
        <v>433</v>
      </c>
      <c r="CQ121" s="1024"/>
      <c r="CR121" s="1024"/>
      <c r="CS121" s="1024"/>
      <c r="CT121" s="1024"/>
      <c r="CU121" s="1024"/>
      <c r="CV121" s="1024"/>
      <c r="CW121" s="1024"/>
      <c r="CX121" s="1024"/>
      <c r="CY121" s="1024"/>
      <c r="CZ121" s="1024"/>
      <c r="DA121" s="1024"/>
      <c r="DB121" s="1024"/>
      <c r="DC121" s="1024"/>
      <c r="DD121" s="1024"/>
      <c r="DE121" s="1024"/>
      <c r="DF121" s="1025"/>
      <c r="DG121" s="922">
        <v>7626749</v>
      </c>
      <c r="DH121" s="923"/>
      <c r="DI121" s="923"/>
      <c r="DJ121" s="923"/>
      <c r="DK121" s="923"/>
      <c r="DL121" s="923">
        <v>7009805</v>
      </c>
      <c r="DM121" s="923"/>
      <c r="DN121" s="923"/>
      <c r="DO121" s="923"/>
      <c r="DP121" s="923"/>
      <c r="DQ121" s="923">
        <v>6315595</v>
      </c>
      <c r="DR121" s="923"/>
      <c r="DS121" s="923"/>
      <c r="DT121" s="923"/>
      <c r="DU121" s="923"/>
      <c r="DV121" s="924">
        <v>17.7</v>
      </c>
      <c r="DW121" s="924"/>
      <c r="DX121" s="924"/>
      <c r="DY121" s="924"/>
      <c r="DZ121" s="925"/>
    </row>
    <row r="122" spans="1:130" s="104" customFormat="1" ht="26.25" customHeight="1" x14ac:dyDescent="0.15">
      <c r="A122" s="1068"/>
      <c r="B122" s="949"/>
      <c r="C122" s="919" t="s">
        <v>413</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394</v>
      </c>
      <c r="AB122" s="962"/>
      <c r="AC122" s="962"/>
      <c r="AD122" s="962"/>
      <c r="AE122" s="963"/>
      <c r="AF122" s="964" t="s">
        <v>394</v>
      </c>
      <c r="AG122" s="962"/>
      <c r="AH122" s="962"/>
      <c r="AI122" s="962"/>
      <c r="AJ122" s="963"/>
      <c r="AK122" s="964" t="s">
        <v>359</v>
      </c>
      <c r="AL122" s="962"/>
      <c r="AM122" s="962"/>
      <c r="AN122" s="962"/>
      <c r="AO122" s="963"/>
      <c r="AP122" s="965" t="s">
        <v>394</v>
      </c>
      <c r="AQ122" s="966"/>
      <c r="AR122" s="966"/>
      <c r="AS122" s="966"/>
      <c r="AT122" s="967"/>
      <c r="AU122" s="995"/>
      <c r="AV122" s="996"/>
      <c r="AW122" s="996"/>
      <c r="AX122" s="996"/>
      <c r="AY122" s="997"/>
      <c r="AZ122" s="977" t="s">
        <v>434</v>
      </c>
      <c r="BA122" s="968"/>
      <c r="BB122" s="968"/>
      <c r="BC122" s="968"/>
      <c r="BD122" s="968"/>
      <c r="BE122" s="968"/>
      <c r="BF122" s="968"/>
      <c r="BG122" s="968"/>
      <c r="BH122" s="968"/>
      <c r="BI122" s="968"/>
      <c r="BJ122" s="968"/>
      <c r="BK122" s="968"/>
      <c r="BL122" s="968"/>
      <c r="BM122" s="968"/>
      <c r="BN122" s="968"/>
      <c r="BO122" s="968"/>
      <c r="BP122" s="969"/>
      <c r="BQ122" s="1000">
        <v>69140307</v>
      </c>
      <c r="BR122" s="1001"/>
      <c r="BS122" s="1001"/>
      <c r="BT122" s="1001"/>
      <c r="BU122" s="1001"/>
      <c r="BV122" s="1001">
        <v>69408221</v>
      </c>
      <c r="BW122" s="1001"/>
      <c r="BX122" s="1001"/>
      <c r="BY122" s="1001"/>
      <c r="BZ122" s="1001"/>
      <c r="CA122" s="1001">
        <v>68721274</v>
      </c>
      <c r="CB122" s="1001"/>
      <c r="CC122" s="1001"/>
      <c r="CD122" s="1001"/>
      <c r="CE122" s="1001"/>
      <c r="CF122" s="1021">
        <v>192.5</v>
      </c>
      <c r="CG122" s="1022"/>
      <c r="CH122" s="1022"/>
      <c r="CI122" s="1022"/>
      <c r="CJ122" s="1022"/>
      <c r="CK122" s="1013"/>
      <c r="CL122" s="1014"/>
      <c r="CM122" s="1014"/>
      <c r="CN122" s="1014"/>
      <c r="CO122" s="1015"/>
      <c r="CP122" s="1023" t="s">
        <v>435</v>
      </c>
      <c r="CQ122" s="1024"/>
      <c r="CR122" s="1024"/>
      <c r="CS122" s="1024"/>
      <c r="CT122" s="1024"/>
      <c r="CU122" s="1024"/>
      <c r="CV122" s="1024"/>
      <c r="CW122" s="1024"/>
      <c r="CX122" s="1024"/>
      <c r="CY122" s="1024"/>
      <c r="CZ122" s="1024"/>
      <c r="DA122" s="1024"/>
      <c r="DB122" s="1024"/>
      <c r="DC122" s="1024"/>
      <c r="DD122" s="1024"/>
      <c r="DE122" s="1024"/>
      <c r="DF122" s="1025"/>
      <c r="DG122" s="922">
        <v>3937420</v>
      </c>
      <c r="DH122" s="923"/>
      <c r="DI122" s="923"/>
      <c r="DJ122" s="923"/>
      <c r="DK122" s="923"/>
      <c r="DL122" s="923">
        <v>3693291</v>
      </c>
      <c r="DM122" s="923"/>
      <c r="DN122" s="923"/>
      <c r="DO122" s="923"/>
      <c r="DP122" s="923"/>
      <c r="DQ122" s="923">
        <v>3420321</v>
      </c>
      <c r="DR122" s="923"/>
      <c r="DS122" s="923"/>
      <c r="DT122" s="923"/>
      <c r="DU122" s="923"/>
      <c r="DV122" s="924">
        <v>9.6</v>
      </c>
      <c r="DW122" s="924"/>
      <c r="DX122" s="924"/>
      <c r="DY122" s="924"/>
      <c r="DZ122" s="925"/>
    </row>
    <row r="123" spans="1:130" s="104" customFormat="1" ht="26.25" customHeight="1" x14ac:dyDescent="0.15">
      <c r="A123" s="1068"/>
      <c r="B123" s="949"/>
      <c r="C123" s="919" t="s">
        <v>419</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v>12921</v>
      </c>
      <c r="AB123" s="962"/>
      <c r="AC123" s="962"/>
      <c r="AD123" s="962"/>
      <c r="AE123" s="963"/>
      <c r="AF123" s="964">
        <v>12816</v>
      </c>
      <c r="AG123" s="962"/>
      <c r="AH123" s="962"/>
      <c r="AI123" s="962"/>
      <c r="AJ123" s="963"/>
      <c r="AK123" s="964">
        <v>10160</v>
      </c>
      <c r="AL123" s="962"/>
      <c r="AM123" s="962"/>
      <c r="AN123" s="962"/>
      <c r="AO123" s="963"/>
      <c r="AP123" s="965">
        <v>0</v>
      </c>
      <c r="AQ123" s="966"/>
      <c r="AR123" s="966"/>
      <c r="AS123" s="966"/>
      <c r="AT123" s="967"/>
      <c r="AU123" s="998"/>
      <c r="AV123" s="999"/>
      <c r="AW123" s="999"/>
      <c r="AX123" s="999"/>
      <c r="AY123" s="999"/>
      <c r="AZ123" s="135" t="s">
        <v>125</v>
      </c>
      <c r="BA123" s="135"/>
      <c r="BB123" s="135"/>
      <c r="BC123" s="135"/>
      <c r="BD123" s="135"/>
      <c r="BE123" s="135"/>
      <c r="BF123" s="135"/>
      <c r="BG123" s="135"/>
      <c r="BH123" s="135"/>
      <c r="BI123" s="135"/>
      <c r="BJ123" s="135"/>
      <c r="BK123" s="135"/>
      <c r="BL123" s="135"/>
      <c r="BM123" s="135"/>
      <c r="BN123" s="135"/>
      <c r="BO123" s="978" t="s">
        <v>436</v>
      </c>
      <c r="BP123" s="1009"/>
      <c r="BQ123" s="1039">
        <v>90198087</v>
      </c>
      <c r="BR123" s="1040"/>
      <c r="BS123" s="1040"/>
      <c r="BT123" s="1040"/>
      <c r="BU123" s="1040"/>
      <c r="BV123" s="1040">
        <v>91149901</v>
      </c>
      <c r="BW123" s="1040"/>
      <c r="BX123" s="1040"/>
      <c r="BY123" s="1040"/>
      <c r="BZ123" s="1040"/>
      <c r="CA123" s="1040">
        <v>88759128</v>
      </c>
      <c r="CB123" s="1040"/>
      <c r="CC123" s="1040"/>
      <c r="CD123" s="1040"/>
      <c r="CE123" s="1040"/>
      <c r="CF123" s="1002"/>
      <c r="CG123" s="1003"/>
      <c r="CH123" s="1003"/>
      <c r="CI123" s="1003"/>
      <c r="CJ123" s="1004"/>
      <c r="CK123" s="1013"/>
      <c r="CL123" s="1014"/>
      <c r="CM123" s="1014"/>
      <c r="CN123" s="1014"/>
      <c r="CO123" s="1015"/>
      <c r="CP123" s="1023" t="s">
        <v>437</v>
      </c>
      <c r="CQ123" s="1024"/>
      <c r="CR123" s="1024"/>
      <c r="CS123" s="1024"/>
      <c r="CT123" s="1024"/>
      <c r="CU123" s="1024"/>
      <c r="CV123" s="1024"/>
      <c r="CW123" s="1024"/>
      <c r="CX123" s="1024"/>
      <c r="CY123" s="1024"/>
      <c r="CZ123" s="1024"/>
      <c r="DA123" s="1024"/>
      <c r="DB123" s="1024"/>
      <c r="DC123" s="1024"/>
      <c r="DD123" s="1024"/>
      <c r="DE123" s="1024"/>
      <c r="DF123" s="1025"/>
      <c r="DG123" s="961">
        <v>439667</v>
      </c>
      <c r="DH123" s="962"/>
      <c r="DI123" s="962"/>
      <c r="DJ123" s="962"/>
      <c r="DK123" s="963"/>
      <c r="DL123" s="964">
        <v>461359</v>
      </c>
      <c r="DM123" s="962"/>
      <c r="DN123" s="962"/>
      <c r="DO123" s="962"/>
      <c r="DP123" s="963"/>
      <c r="DQ123" s="964">
        <v>475899</v>
      </c>
      <c r="DR123" s="962"/>
      <c r="DS123" s="962"/>
      <c r="DT123" s="962"/>
      <c r="DU123" s="963"/>
      <c r="DV123" s="965">
        <v>1.3</v>
      </c>
      <c r="DW123" s="966"/>
      <c r="DX123" s="966"/>
      <c r="DY123" s="966"/>
      <c r="DZ123" s="967"/>
    </row>
    <row r="124" spans="1:130" s="104" customFormat="1" ht="26.25" customHeight="1" thickBot="1" x14ac:dyDescent="0.2">
      <c r="A124" s="1068"/>
      <c r="B124" s="949"/>
      <c r="C124" s="919" t="s">
        <v>422</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397</v>
      </c>
      <c r="AB124" s="962"/>
      <c r="AC124" s="962"/>
      <c r="AD124" s="962"/>
      <c r="AE124" s="963"/>
      <c r="AF124" s="964" t="s">
        <v>397</v>
      </c>
      <c r="AG124" s="962"/>
      <c r="AH124" s="962"/>
      <c r="AI124" s="962"/>
      <c r="AJ124" s="963"/>
      <c r="AK124" s="964" t="s">
        <v>397</v>
      </c>
      <c r="AL124" s="962"/>
      <c r="AM124" s="962"/>
      <c r="AN124" s="962"/>
      <c r="AO124" s="963"/>
      <c r="AP124" s="965" t="s">
        <v>397</v>
      </c>
      <c r="AQ124" s="966"/>
      <c r="AR124" s="966"/>
      <c r="AS124" s="966"/>
      <c r="AT124" s="967"/>
      <c r="AU124" s="1035" t="s">
        <v>438</v>
      </c>
      <c r="AV124" s="1036"/>
      <c r="AW124" s="1036"/>
      <c r="AX124" s="1036"/>
      <c r="AY124" s="1036"/>
      <c r="AZ124" s="1036"/>
      <c r="BA124" s="1036"/>
      <c r="BB124" s="1036"/>
      <c r="BC124" s="1036"/>
      <c r="BD124" s="1036"/>
      <c r="BE124" s="1036"/>
      <c r="BF124" s="1036"/>
      <c r="BG124" s="1036"/>
      <c r="BH124" s="1036"/>
      <c r="BI124" s="1036"/>
      <c r="BJ124" s="1036"/>
      <c r="BK124" s="1036"/>
      <c r="BL124" s="1036"/>
      <c r="BM124" s="1036"/>
      <c r="BN124" s="1036"/>
      <c r="BO124" s="1036"/>
      <c r="BP124" s="1037"/>
      <c r="BQ124" s="1038">
        <v>41.6</v>
      </c>
      <c r="BR124" s="1031"/>
      <c r="BS124" s="1031"/>
      <c r="BT124" s="1031"/>
      <c r="BU124" s="1031"/>
      <c r="BV124" s="1031">
        <v>36.799999999999997</v>
      </c>
      <c r="BW124" s="1031"/>
      <c r="BX124" s="1031"/>
      <c r="BY124" s="1031"/>
      <c r="BZ124" s="1031"/>
      <c r="CA124" s="1031">
        <v>39.5</v>
      </c>
      <c r="CB124" s="1031"/>
      <c r="CC124" s="1031"/>
      <c r="CD124" s="1031"/>
      <c r="CE124" s="1031"/>
      <c r="CF124" s="1032"/>
      <c r="CG124" s="1033"/>
      <c r="CH124" s="1033"/>
      <c r="CI124" s="1033"/>
      <c r="CJ124" s="1034"/>
      <c r="CK124" s="1016"/>
      <c r="CL124" s="1016"/>
      <c r="CM124" s="1016"/>
      <c r="CN124" s="1016"/>
      <c r="CO124" s="1017"/>
      <c r="CP124" s="1023" t="s">
        <v>439</v>
      </c>
      <c r="CQ124" s="1024"/>
      <c r="CR124" s="1024"/>
      <c r="CS124" s="1024"/>
      <c r="CT124" s="1024"/>
      <c r="CU124" s="1024"/>
      <c r="CV124" s="1024"/>
      <c r="CW124" s="1024"/>
      <c r="CX124" s="1024"/>
      <c r="CY124" s="1024"/>
      <c r="CZ124" s="1024"/>
      <c r="DA124" s="1024"/>
      <c r="DB124" s="1024"/>
      <c r="DC124" s="1024"/>
      <c r="DD124" s="1024"/>
      <c r="DE124" s="1024"/>
      <c r="DF124" s="1025"/>
      <c r="DG124" s="1008">
        <v>31639</v>
      </c>
      <c r="DH124" s="987"/>
      <c r="DI124" s="987"/>
      <c r="DJ124" s="987"/>
      <c r="DK124" s="988"/>
      <c r="DL124" s="986">
        <v>26991</v>
      </c>
      <c r="DM124" s="987"/>
      <c r="DN124" s="987"/>
      <c r="DO124" s="987"/>
      <c r="DP124" s="988"/>
      <c r="DQ124" s="986">
        <v>23628</v>
      </c>
      <c r="DR124" s="987"/>
      <c r="DS124" s="987"/>
      <c r="DT124" s="987"/>
      <c r="DU124" s="988"/>
      <c r="DV124" s="989">
        <v>0.1</v>
      </c>
      <c r="DW124" s="990"/>
      <c r="DX124" s="990"/>
      <c r="DY124" s="990"/>
      <c r="DZ124" s="991"/>
    </row>
    <row r="125" spans="1:130" s="104" customFormat="1" ht="26.25" customHeight="1" x14ac:dyDescent="0.15">
      <c r="A125" s="1068"/>
      <c r="B125" s="949"/>
      <c r="C125" s="919" t="s">
        <v>424</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395</v>
      </c>
      <c r="AB125" s="962"/>
      <c r="AC125" s="962"/>
      <c r="AD125" s="962"/>
      <c r="AE125" s="963"/>
      <c r="AF125" s="964" t="s">
        <v>440</v>
      </c>
      <c r="AG125" s="962"/>
      <c r="AH125" s="962"/>
      <c r="AI125" s="962"/>
      <c r="AJ125" s="963"/>
      <c r="AK125" s="964" t="s">
        <v>441</v>
      </c>
      <c r="AL125" s="962"/>
      <c r="AM125" s="962"/>
      <c r="AN125" s="962"/>
      <c r="AO125" s="963"/>
      <c r="AP125" s="965" t="s">
        <v>442</v>
      </c>
      <c r="AQ125" s="966"/>
      <c r="AR125" s="966"/>
      <c r="AS125" s="966"/>
      <c r="AT125" s="967"/>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26" t="s">
        <v>443</v>
      </c>
      <c r="CL125" s="1011"/>
      <c r="CM125" s="1011"/>
      <c r="CN125" s="1011"/>
      <c r="CO125" s="1012"/>
      <c r="CP125" s="943" t="s">
        <v>444</v>
      </c>
      <c r="CQ125" s="892"/>
      <c r="CR125" s="892"/>
      <c r="CS125" s="892"/>
      <c r="CT125" s="892"/>
      <c r="CU125" s="892"/>
      <c r="CV125" s="892"/>
      <c r="CW125" s="892"/>
      <c r="CX125" s="892"/>
      <c r="CY125" s="892"/>
      <c r="CZ125" s="892"/>
      <c r="DA125" s="892"/>
      <c r="DB125" s="892"/>
      <c r="DC125" s="892"/>
      <c r="DD125" s="892"/>
      <c r="DE125" s="892"/>
      <c r="DF125" s="893"/>
      <c r="DG125" s="929" t="s">
        <v>445</v>
      </c>
      <c r="DH125" s="930"/>
      <c r="DI125" s="930"/>
      <c r="DJ125" s="930"/>
      <c r="DK125" s="930"/>
      <c r="DL125" s="930" t="s">
        <v>446</v>
      </c>
      <c r="DM125" s="930"/>
      <c r="DN125" s="930"/>
      <c r="DO125" s="930"/>
      <c r="DP125" s="930"/>
      <c r="DQ125" s="930" t="s">
        <v>447</v>
      </c>
      <c r="DR125" s="930"/>
      <c r="DS125" s="930"/>
      <c r="DT125" s="930"/>
      <c r="DU125" s="930"/>
      <c r="DV125" s="931" t="s">
        <v>359</v>
      </c>
      <c r="DW125" s="931"/>
      <c r="DX125" s="931"/>
      <c r="DY125" s="931"/>
      <c r="DZ125" s="932"/>
    </row>
    <row r="126" spans="1:130" s="104" customFormat="1" ht="26.25" customHeight="1" thickBot="1" x14ac:dyDescent="0.2">
      <c r="A126" s="1068"/>
      <c r="B126" s="949"/>
      <c r="C126" s="919" t="s">
        <v>426</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359</v>
      </c>
      <c r="AB126" s="962"/>
      <c r="AC126" s="962"/>
      <c r="AD126" s="962"/>
      <c r="AE126" s="963"/>
      <c r="AF126" s="964" t="s">
        <v>448</v>
      </c>
      <c r="AG126" s="962"/>
      <c r="AH126" s="962"/>
      <c r="AI126" s="962"/>
      <c r="AJ126" s="963"/>
      <c r="AK126" s="964" t="s">
        <v>395</v>
      </c>
      <c r="AL126" s="962"/>
      <c r="AM126" s="962"/>
      <c r="AN126" s="962"/>
      <c r="AO126" s="963"/>
      <c r="AP126" s="965" t="s">
        <v>359</v>
      </c>
      <c r="AQ126" s="966"/>
      <c r="AR126" s="966"/>
      <c r="AS126" s="966"/>
      <c r="AT126" s="967"/>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27"/>
      <c r="CL126" s="1014"/>
      <c r="CM126" s="1014"/>
      <c r="CN126" s="1014"/>
      <c r="CO126" s="1015"/>
      <c r="CP126" s="952" t="s">
        <v>449</v>
      </c>
      <c r="CQ126" s="953"/>
      <c r="CR126" s="953"/>
      <c r="CS126" s="953"/>
      <c r="CT126" s="953"/>
      <c r="CU126" s="953"/>
      <c r="CV126" s="953"/>
      <c r="CW126" s="953"/>
      <c r="CX126" s="953"/>
      <c r="CY126" s="953"/>
      <c r="CZ126" s="953"/>
      <c r="DA126" s="953"/>
      <c r="DB126" s="953"/>
      <c r="DC126" s="953"/>
      <c r="DD126" s="953"/>
      <c r="DE126" s="953"/>
      <c r="DF126" s="954"/>
      <c r="DG126" s="922" t="s">
        <v>441</v>
      </c>
      <c r="DH126" s="923"/>
      <c r="DI126" s="923"/>
      <c r="DJ126" s="923"/>
      <c r="DK126" s="923"/>
      <c r="DL126" s="923" t="s">
        <v>447</v>
      </c>
      <c r="DM126" s="923"/>
      <c r="DN126" s="923"/>
      <c r="DO126" s="923"/>
      <c r="DP126" s="923"/>
      <c r="DQ126" s="923" t="s">
        <v>445</v>
      </c>
      <c r="DR126" s="923"/>
      <c r="DS126" s="923"/>
      <c r="DT126" s="923"/>
      <c r="DU126" s="923"/>
      <c r="DV126" s="924" t="s">
        <v>395</v>
      </c>
      <c r="DW126" s="924"/>
      <c r="DX126" s="924"/>
      <c r="DY126" s="924"/>
      <c r="DZ126" s="925"/>
    </row>
    <row r="127" spans="1:130" s="104" customFormat="1" ht="26.25" customHeight="1" x14ac:dyDescent="0.15">
      <c r="A127" s="1069"/>
      <c r="B127" s="951"/>
      <c r="C127" s="1005" t="s">
        <v>450</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t="s">
        <v>359</v>
      </c>
      <c r="AB127" s="962"/>
      <c r="AC127" s="962"/>
      <c r="AD127" s="962"/>
      <c r="AE127" s="963"/>
      <c r="AF127" s="964" t="s">
        <v>359</v>
      </c>
      <c r="AG127" s="962"/>
      <c r="AH127" s="962"/>
      <c r="AI127" s="962"/>
      <c r="AJ127" s="963"/>
      <c r="AK127" s="964" t="s">
        <v>359</v>
      </c>
      <c r="AL127" s="962"/>
      <c r="AM127" s="962"/>
      <c r="AN127" s="962"/>
      <c r="AO127" s="963"/>
      <c r="AP127" s="965" t="s">
        <v>451</v>
      </c>
      <c r="AQ127" s="966"/>
      <c r="AR127" s="966"/>
      <c r="AS127" s="966"/>
      <c r="AT127" s="967"/>
      <c r="AU127" s="140"/>
      <c r="AV127" s="140"/>
      <c r="AW127" s="140"/>
      <c r="AX127" s="1041" t="s">
        <v>452</v>
      </c>
      <c r="AY127" s="1042"/>
      <c r="AZ127" s="1042"/>
      <c r="BA127" s="1042"/>
      <c r="BB127" s="1042"/>
      <c r="BC127" s="1042"/>
      <c r="BD127" s="1042"/>
      <c r="BE127" s="1043"/>
      <c r="BF127" s="1044" t="s">
        <v>453</v>
      </c>
      <c r="BG127" s="1042"/>
      <c r="BH127" s="1042"/>
      <c r="BI127" s="1042"/>
      <c r="BJ127" s="1042"/>
      <c r="BK127" s="1042"/>
      <c r="BL127" s="1043"/>
      <c r="BM127" s="1044" t="s">
        <v>454</v>
      </c>
      <c r="BN127" s="1042"/>
      <c r="BO127" s="1042"/>
      <c r="BP127" s="1042"/>
      <c r="BQ127" s="1042"/>
      <c r="BR127" s="1042"/>
      <c r="BS127" s="1043"/>
      <c r="BT127" s="1044" t="s">
        <v>455</v>
      </c>
      <c r="BU127" s="1042"/>
      <c r="BV127" s="1042"/>
      <c r="BW127" s="1042"/>
      <c r="BX127" s="1042"/>
      <c r="BY127" s="1042"/>
      <c r="BZ127" s="1066"/>
      <c r="CA127" s="140"/>
      <c r="CB127" s="140"/>
      <c r="CC127" s="140"/>
      <c r="CD127" s="141"/>
      <c r="CE127" s="141"/>
      <c r="CF127" s="141"/>
      <c r="CG127" s="138"/>
      <c r="CH127" s="138"/>
      <c r="CI127" s="138"/>
      <c r="CJ127" s="139"/>
      <c r="CK127" s="1027"/>
      <c r="CL127" s="1014"/>
      <c r="CM127" s="1014"/>
      <c r="CN127" s="1014"/>
      <c r="CO127" s="1015"/>
      <c r="CP127" s="952" t="s">
        <v>456</v>
      </c>
      <c r="CQ127" s="953"/>
      <c r="CR127" s="953"/>
      <c r="CS127" s="953"/>
      <c r="CT127" s="953"/>
      <c r="CU127" s="953"/>
      <c r="CV127" s="953"/>
      <c r="CW127" s="953"/>
      <c r="CX127" s="953"/>
      <c r="CY127" s="953"/>
      <c r="CZ127" s="953"/>
      <c r="DA127" s="953"/>
      <c r="DB127" s="953"/>
      <c r="DC127" s="953"/>
      <c r="DD127" s="953"/>
      <c r="DE127" s="953"/>
      <c r="DF127" s="954"/>
      <c r="DG127" s="922" t="s">
        <v>441</v>
      </c>
      <c r="DH127" s="923"/>
      <c r="DI127" s="923"/>
      <c r="DJ127" s="923"/>
      <c r="DK127" s="923"/>
      <c r="DL127" s="923" t="s">
        <v>446</v>
      </c>
      <c r="DM127" s="923"/>
      <c r="DN127" s="923"/>
      <c r="DO127" s="923"/>
      <c r="DP127" s="923"/>
      <c r="DQ127" s="923" t="s">
        <v>448</v>
      </c>
      <c r="DR127" s="923"/>
      <c r="DS127" s="923"/>
      <c r="DT127" s="923"/>
      <c r="DU127" s="923"/>
      <c r="DV127" s="924" t="s">
        <v>451</v>
      </c>
      <c r="DW127" s="924"/>
      <c r="DX127" s="924"/>
      <c r="DY127" s="924"/>
      <c r="DZ127" s="925"/>
    </row>
    <row r="128" spans="1:130" s="104" customFormat="1" ht="26.25" customHeight="1" thickBot="1" x14ac:dyDescent="0.2">
      <c r="A128" s="1052" t="s">
        <v>457</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458</v>
      </c>
      <c r="X128" s="1054"/>
      <c r="Y128" s="1054"/>
      <c r="Z128" s="1055"/>
      <c r="AA128" s="1056">
        <v>1010904</v>
      </c>
      <c r="AB128" s="1057"/>
      <c r="AC128" s="1057"/>
      <c r="AD128" s="1057"/>
      <c r="AE128" s="1058"/>
      <c r="AF128" s="1059">
        <v>895776</v>
      </c>
      <c r="AG128" s="1057"/>
      <c r="AH128" s="1057"/>
      <c r="AI128" s="1057"/>
      <c r="AJ128" s="1058"/>
      <c r="AK128" s="1059">
        <v>913416</v>
      </c>
      <c r="AL128" s="1057"/>
      <c r="AM128" s="1057"/>
      <c r="AN128" s="1057"/>
      <c r="AO128" s="1058"/>
      <c r="AP128" s="1060"/>
      <c r="AQ128" s="1061"/>
      <c r="AR128" s="1061"/>
      <c r="AS128" s="1061"/>
      <c r="AT128" s="1062"/>
      <c r="AU128" s="140"/>
      <c r="AV128" s="140"/>
      <c r="AW128" s="140"/>
      <c r="AX128" s="891" t="s">
        <v>459</v>
      </c>
      <c r="AY128" s="892"/>
      <c r="AZ128" s="892"/>
      <c r="BA128" s="892"/>
      <c r="BB128" s="892"/>
      <c r="BC128" s="892"/>
      <c r="BD128" s="892"/>
      <c r="BE128" s="893"/>
      <c r="BF128" s="1063" t="s">
        <v>441</v>
      </c>
      <c r="BG128" s="1064"/>
      <c r="BH128" s="1064"/>
      <c r="BI128" s="1064"/>
      <c r="BJ128" s="1064"/>
      <c r="BK128" s="1064"/>
      <c r="BL128" s="1065"/>
      <c r="BM128" s="1063">
        <v>11.4</v>
      </c>
      <c r="BN128" s="1064"/>
      <c r="BO128" s="1064"/>
      <c r="BP128" s="1064"/>
      <c r="BQ128" s="1064"/>
      <c r="BR128" s="1064"/>
      <c r="BS128" s="1065"/>
      <c r="BT128" s="1063">
        <v>20</v>
      </c>
      <c r="BU128" s="1064"/>
      <c r="BV128" s="1064"/>
      <c r="BW128" s="1064"/>
      <c r="BX128" s="1064"/>
      <c r="BY128" s="1064"/>
      <c r="BZ128" s="1082"/>
      <c r="CA128" s="141"/>
      <c r="CB128" s="141"/>
      <c r="CC128" s="141"/>
      <c r="CD128" s="141"/>
      <c r="CE128" s="141"/>
      <c r="CF128" s="141"/>
      <c r="CG128" s="138"/>
      <c r="CH128" s="138"/>
      <c r="CI128" s="138"/>
      <c r="CJ128" s="139"/>
      <c r="CK128" s="1028"/>
      <c r="CL128" s="1029"/>
      <c r="CM128" s="1029"/>
      <c r="CN128" s="1029"/>
      <c r="CO128" s="1030"/>
      <c r="CP128" s="1045" t="s">
        <v>460</v>
      </c>
      <c r="CQ128" s="1046"/>
      <c r="CR128" s="1046"/>
      <c r="CS128" s="1046"/>
      <c r="CT128" s="1046"/>
      <c r="CU128" s="1046"/>
      <c r="CV128" s="1046"/>
      <c r="CW128" s="1046"/>
      <c r="CX128" s="1046"/>
      <c r="CY128" s="1046"/>
      <c r="CZ128" s="1046"/>
      <c r="DA128" s="1046"/>
      <c r="DB128" s="1046"/>
      <c r="DC128" s="1046"/>
      <c r="DD128" s="1046"/>
      <c r="DE128" s="1046"/>
      <c r="DF128" s="1047"/>
      <c r="DG128" s="1048">
        <v>107466</v>
      </c>
      <c r="DH128" s="1049"/>
      <c r="DI128" s="1049"/>
      <c r="DJ128" s="1049"/>
      <c r="DK128" s="1049"/>
      <c r="DL128" s="1049">
        <v>156331</v>
      </c>
      <c r="DM128" s="1049"/>
      <c r="DN128" s="1049"/>
      <c r="DO128" s="1049"/>
      <c r="DP128" s="1049"/>
      <c r="DQ128" s="1049">
        <v>116648</v>
      </c>
      <c r="DR128" s="1049"/>
      <c r="DS128" s="1049"/>
      <c r="DT128" s="1049"/>
      <c r="DU128" s="1049"/>
      <c r="DV128" s="1050">
        <v>0.3</v>
      </c>
      <c r="DW128" s="1050"/>
      <c r="DX128" s="1050"/>
      <c r="DY128" s="1050"/>
      <c r="DZ128" s="1051"/>
    </row>
    <row r="129" spans="1:131" s="104" customFormat="1" ht="26.25" customHeight="1" x14ac:dyDescent="0.15">
      <c r="A129" s="933" t="s">
        <v>46</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76" t="s">
        <v>461</v>
      </c>
      <c r="X129" s="1077"/>
      <c r="Y129" s="1077"/>
      <c r="Z129" s="1078"/>
      <c r="AA129" s="961">
        <v>42065602</v>
      </c>
      <c r="AB129" s="962"/>
      <c r="AC129" s="962"/>
      <c r="AD129" s="962"/>
      <c r="AE129" s="963"/>
      <c r="AF129" s="964">
        <v>42028648</v>
      </c>
      <c r="AG129" s="962"/>
      <c r="AH129" s="962"/>
      <c r="AI129" s="962"/>
      <c r="AJ129" s="963"/>
      <c r="AK129" s="964">
        <v>42171487</v>
      </c>
      <c r="AL129" s="962"/>
      <c r="AM129" s="962"/>
      <c r="AN129" s="962"/>
      <c r="AO129" s="963"/>
      <c r="AP129" s="1079"/>
      <c r="AQ129" s="1080"/>
      <c r="AR129" s="1080"/>
      <c r="AS129" s="1080"/>
      <c r="AT129" s="1081"/>
      <c r="AU129" s="142"/>
      <c r="AV129" s="142"/>
      <c r="AW129" s="142"/>
      <c r="AX129" s="1070" t="s">
        <v>462</v>
      </c>
      <c r="AY129" s="953"/>
      <c r="AZ129" s="953"/>
      <c r="BA129" s="953"/>
      <c r="BB129" s="953"/>
      <c r="BC129" s="953"/>
      <c r="BD129" s="953"/>
      <c r="BE129" s="954"/>
      <c r="BF129" s="1071" t="s">
        <v>451</v>
      </c>
      <c r="BG129" s="1072"/>
      <c r="BH129" s="1072"/>
      <c r="BI129" s="1072"/>
      <c r="BJ129" s="1072"/>
      <c r="BK129" s="1072"/>
      <c r="BL129" s="1073"/>
      <c r="BM129" s="1071">
        <v>16.399999999999999</v>
      </c>
      <c r="BN129" s="1072"/>
      <c r="BO129" s="1072"/>
      <c r="BP129" s="1072"/>
      <c r="BQ129" s="1072"/>
      <c r="BR129" s="1072"/>
      <c r="BS129" s="1073"/>
      <c r="BT129" s="1071">
        <v>30</v>
      </c>
      <c r="BU129" s="1074"/>
      <c r="BV129" s="1074"/>
      <c r="BW129" s="1074"/>
      <c r="BX129" s="1074"/>
      <c r="BY129" s="1074"/>
      <c r="BZ129" s="1075"/>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33" t="s">
        <v>463</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76" t="s">
        <v>464</v>
      </c>
      <c r="X130" s="1077"/>
      <c r="Y130" s="1077"/>
      <c r="Z130" s="1078"/>
      <c r="AA130" s="961">
        <v>6439458</v>
      </c>
      <c r="AB130" s="962"/>
      <c r="AC130" s="962"/>
      <c r="AD130" s="962"/>
      <c r="AE130" s="963"/>
      <c r="AF130" s="964">
        <v>6151027</v>
      </c>
      <c r="AG130" s="962"/>
      <c r="AH130" s="962"/>
      <c r="AI130" s="962"/>
      <c r="AJ130" s="963"/>
      <c r="AK130" s="964">
        <v>6465800</v>
      </c>
      <c r="AL130" s="962"/>
      <c r="AM130" s="962"/>
      <c r="AN130" s="962"/>
      <c r="AO130" s="963"/>
      <c r="AP130" s="1079"/>
      <c r="AQ130" s="1080"/>
      <c r="AR130" s="1080"/>
      <c r="AS130" s="1080"/>
      <c r="AT130" s="1081"/>
      <c r="AU130" s="142"/>
      <c r="AV130" s="142"/>
      <c r="AW130" s="142"/>
      <c r="AX130" s="1070" t="s">
        <v>465</v>
      </c>
      <c r="AY130" s="953"/>
      <c r="AZ130" s="953"/>
      <c r="BA130" s="953"/>
      <c r="BB130" s="953"/>
      <c r="BC130" s="953"/>
      <c r="BD130" s="953"/>
      <c r="BE130" s="954"/>
      <c r="BF130" s="1107">
        <v>5.7</v>
      </c>
      <c r="BG130" s="1108"/>
      <c r="BH130" s="1108"/>
      <c r="BI130" s="1108"/>
      <c r="BJ130" s="1108"/>
      <c r="BK130" s="1108"/>
      <c r="BL130" s="1109"/>
      <c r="BM130" s="1107">
        <v>25</v>
      </c>
      <c r="BN130" s="1108"/>
      <c r="BO130" s="1108"/>
      <c r="BP130" s="1108"/>
      <c r="BQ130" s="1108"/>
      <c r="BR130" s="1108"/>
      <c r="BS130" s="1109"/>
      <c r="BT130" s="1107">
        <v>35</v>
      </c>
      <c r="BU130" s="1110"/>
      <c r="BV130" s="1110"/>
      <c r="BW130" s="1110"/>
      <c r="BX130" s="1110"/>
      <c r="BY130" s="1110"/>
      <c r="BZ130" s="1111"/>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466</v>
      </c>
      <c r="X131" s="1115"/>
      <c r="Y131" s="1115"/>
      <c r="Z131" s="1116"/>
      <c r="AA131" s="1008">
        <v>35626144</v>
      </c>
      <c r="AB131" s="987"/>
      <c r="AC131" s="987"/>
      <c r="AD131" s="987"/>
      <c r="AE131" s="988"/>
      <c r="AF131" s="986">
        <v>35877621</v>
      </c>
      <c r="AG131" s="987"/>
      <c r="AH131" s="987"/>
      <c r="AI131" s="987"/>
      <c r="AJ131" s="988"/>
      <c r="AK131" s="986">
        <v>35705687</v>
      </c>
      <c r="AL131" s="987"/>
      <c r="AM131" s="987"/>
      <c r="AN131" s="987"/>
      <c r="AO131" s="988"/>
      <c r="AP131" s="1117"/>
      <c r="AQ131" s="1118"/>
      <c r="AR131" s="1118"/>
      <c r="AS131" s="1118"/>
      <c r="AT131" s="1119"/>
      <c r="AU131" s="142"/>
      <c r="AV131" s="142"/>
      <c r="AW131" s="142"/>
      <c r="AX131" s="1089" t="s">
        <v>467</v>
      </c>
      <c r="AY131" s="1046"/>
      <c r="AZ131" s="1046"/>
      <c r="BA131" s="1046"/>
      <c r="BB131" s="1046"/>
      <c r="BC131" s="1046"/>
      <c r="BD131" s="1046"/>
      <c r="BE131" s="1047"/>
      <c r="BF131" s="1090">
        <v>39.5</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96" t="s">
        <v>468</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469</v>
      </c>
      <c r="W132" s="1100"/>
      <c r="X132" s="1100"/>
      <c r="Y132" s="1100"/>
      <c r="Z132" s="1101"/>
      <c r="AA132" s="1102">
        <v>6.3469119760000003</v>
      </c>
      <c r="AB132" s="1103"/>
      <c r="AC132" s="1103"/>
      <c r="AD132" s="1103"/>
      <c r="AE132" s="1104"/>
      <c r="AF132" s="1105">
        <v>5.4805724160000002</v>
      </c>
      <c r="AG132" s="1103"/>
      <c r="AH132" s="1103"/>
      <c r="AI132" s="1103"/>
      <c r="AJ132" s="1104"/>
      <c r="AK132" s="1105">
        <v>5.4164284809999996</v>
      </c>
      <c r="AL132" s="1103"/>
      <c r="AM132" s="1103"/>
      <c r="AN132" s="1103"/>
      <c r="AO132" s="1104"/>
      <c r="AP132" s="1002"/>
      <c r="AQ132" s="1003"/>
      <c r="AR132" s="1003"/>
      <c r="AS132" s="1003"/>
      <c r="AT132" s="1106"/>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470</v>
      </c>
      <c r="W133" s="1083"/>
      <c r="X133" s="1083"/>
      <c r="Y133" s="1083"/>
      <c r="Z133" s="1084"/>
      <c r="AA133" s="1085">
        <v>6.8</v>
      </c>
      <c r="AB133" s="1086"/>
      <c r="AC133" s="1086"/>
      <c r="AD133" s="1086"/>
      <c r="AE133" s="1087"/>
      <c r="AF133" s="1085">
        <v>6.1</v>
      </c>
      <c r="AG133" s="1086"/>
      <c r="AH133" s="1086"/>
      <c r="AI133" s="1086"/>
      <c r="AJ133" s="1087"/>
      <c r="AK133" s="1085">
        <v>5.7</v>
      </c>
      <c r="AL133" s="1086"/>
      <c r="AM133" s="1086"/>
      <c r="AN133" s="1086"/>
      <c r="AO133" s="1087"/>
      <c r="AP133" s="1032"/>
      <c r="AQ133" s="1033"/>
      <c r="AR133" s="1033"/>
      <c r="AS133" s="1033"/>
      <c r="AT133" s="1088"/>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471</v>
      </c>
      <c r="B5" s="8"/>
      <c r="C5" s="8"/>
      <c r="D5" s="8"/>
      <c r="E5" s="8"/>
      <c r="F5" s="8"/>
      <c r="G5" s="8"/>
      <c r="H5" s="8"/>
      <c r="I5" s="8"/>
      <c r="J5" s="8"/>
      <c r="K5" s="8"/>
      <c r="L5" s="8"/>
      <c r="M5" s="8"/>
      <c r="N5" s="8"/>
      <c r="O5" s="10"/>
    </row>
    <row r="6" spans="1:16" x14ac:dyDescent="0.15">
      <c r="A6" s="12"/>
      <c r="B6" s="4"/>
      <c r="C6" s="4"/>
      <c r="D6" s="4"/>
      <c r="E6" s="4"/>
      <c r="F6" s="4"/>
      <c r="G6" s="148" t="s">
        <v>472</v>
      </c>
      <c r="H6" s="148"/>
      <c r="I6" s="148"/>
      <c r="J6" s="148"/>
      <c r="K6" s="4"/>
      <c r="L6" s="4"/>
      <c r="M6" s="4"/>
      <c r="N6" s="4"/>
    </row>
    <row r="7" spans="1:16" x14ac:dyDescent="0.15">
      <c r="A7" s="12"/>
      <c r="B7" s="4"/>
      <c r="C7" s="4"/>
      <c r="D7" s="4"/>
      <c r="E7" s="4"/>
      <c r="F7" s="4"/>
      <c r="G7" s="149"/>
      <c r="H7" s="150"/>
      <c r="I7" s="150"/>
      <c r="J7" s="151"/>
      <c r="K7" s="1123" t="s">
        <v>473</v>
      </c>
      <c r="L7" s="152"/>
      <c r="M7" s="153" t="s">
        <v>474</v>
      </c>
      <c r="N7" s="154"/>
    </row>
    <row r="8" spans="1:16" x14ac:dyDescent="0.15">
      <c r="A8" s="12"/>
      <c r="B8" s="4"/>
      <c r="C8" s="4"/>
      <c r="D8" s="4"/>
      <c r="E8" s="4"/>
      <c r="F8" s="4"/>
      <c r="G8" s="155"/>
      <c r="H8" s="156"/>
      <c r="I8" s="156"/>
      <c r="J8" s="157"/>
      <c r="K8" s="1124"/>
      <c r="L8" s="158" t="s">
        <v>475</v>
      </c>
      <c r="M8" s="159" t="s">
        <v>476</v>
      </c>
      <c r="N8" s="160" t="s">
        <v>477</v>
      </c>
    </row>
    <row r="9" spans="1:16" x14ac:dyDescent="0.15">
      <c r="A9" s="12"/>
      <c r="B9" s="4"/>
      <c r="C9" s="4"/>
      <c r="D9" s="4"/>
      <c r="E9" s="4"/>
      <c r="F9" s="4"/>
      <c r="G9" s="1125" t="s">
        <v>478</v>
      </c>
      <c r="H9" s="1126"/>
      <c r="I9" s="1126"/>
      <c r="J9" s="1127"/>
      <c r="K9" s="161">
        <v>12587815</v>
      </c>
      <c r="L9" s="162">
        <v>59364</v>
      </c>
      <c r="M9" s="163">
        <v>55816</v>
      </c>
      <c r="N9" s="164">
        <v>6.4</v>
      </c>
    </row>
    <row r="10" spans="1:16" x14ac:dyDescent="0.15">
      <c r="A10" s="12"/>
      <c r="B10" s="4"/>
      <c r="C10" s="4"/>
      <c r="D10" s="4"/>
      <c r="E10" s="4"/>
      <c r="F10" s="4"/>
      <c r="G10" s="1125" t="s">
        <v>479</v>
      </c>
      <c r="H10" s="1126"/>
      <c r="I10" s="1126"/>
      <c r="J10" s="1127"/>
      <c r="K10" s="165">
        <v>377684</v>
      </c>
      <c r="L10" s="166">
        <v>1781</v>
      </c>
      <c r="M10" s="167">
        <v>3693</v>
      </c>
      <c r="N10" s="168">
        <v>-51.8</v>
      </c>
    </row>
    <row r="11" spans="1:16" ht="13.5" customHeight="1" x14ac:dyDescent="0.15">
      <c r="A11" s="12"/>
      <c r="B11" s="4"/>
      <c r="C11" s="4"/>
      <c r="D11" s="4"/>
      <c r="E11" s="4"/>
      <c r="F11" s="4"/>
      <c r="G11" s="1125" t="s">
        <v>480</v>
      </c>
      <c r="H11" s="1126"/>
      <c r="I11" s="1126"/>
      <c r="J11" s="1127"/>
      <c r="K11" s="165">
        <v>16707</v>
      </c>
      <c r="L11" s="166">
        <v>79</v>
      </c>
      <c r="M11" s="167">
        <v>2201</v>
      </c>
      <c r="N11" s="168">
        <v>-96.4</v>
      </c>
    </row>
    <row r="12" spans="1:16" ht="13.5" customHeight="1" x14ac:dyDescent="0.15">
      <c r="A12" s="12"/>
      <c r="B12" s="4"/>
      <c r="C12" s="4"/>
      <c r="D12" s="4"/>
      <c r="E12" s="4"/>
      <c r="F12" s="4"/>
      <c r="G12" s="1125" t="s">
        <v>481</v>
      </c>
      <c r="H12" s="1126"/>
      <c r="I12" s="1126"/>
      <c r="J12" s="1127"/>
      <c r="K12" s="165">
        <v>3214</v>
      </c>
      <c r="L12" s="166">
        <v>15</v>
      </c>
      <c r="M12" s="167">
        <v>1372</v>
      </c>
      <c r="N12" s="168">
        <v>-98.9</v>
      </c>
    </row>
    <row r="13" spans="1:16" ht="13.5" customHeight="1" x14ac:dyDescent="0.15">
      <c r="A13" s="12"/>
      <c r="B13" s="4"/>
      <c r="C13" s="4"/>
      <c r="D13" s="4"/>
      <c r="E13" s="4"/>
      <c r="F13" s="4"/>
      <c r="G13" s="1125" t="s">
        <v>482</v>
      </c>
      <c r="H13" s="1126"/>
      <c r="I13" s="1126"/>
      <c r="J13" s="1127"/>
      <c r="K13" s="165" t="s">
        <v>324</v>
      </c>
      <c r="L13" s="166" t="s">
        <v>324</v>
      </c>
      <c r="M13" s="167">
        <v>67</v>
      </c>
      <c r="N13" s="168" t="s">
        <v>324</v>
      </c>
    </row>
    <row r="14" spans="1:16" ht="13.5" customHeight="1" x14ac:dyDescent="0.15">
      <c r="A14" s="12"/>
      <c r="B14" s="4"/>
      <c r="C14" s="4"/>
      <c r="D14" s="4"/>
      <c r="E14" s="4"/>
      <c r="F14" s="4"/>
      <c r="G14" s="1125" t="s">
        <v>483</v>
      </c>
      <c r="H14" s="1126"/>
      <c r="I14" s="1126"/>
      <c r="J14" s="1127"/>
      <c r="K14" s="165">
        <v>512126</v>
      </c>
      <c r="L14" s="166">
        <v>2415</v>
      </c>
      <c r="M14" s="167">
        <v>1915</v>
      </c>
      <c r="N14" s="168">
        <v>26.1</v>
      </c>
    </row>
    <row r="15" spans="1:16" ht="13.5" customHeight="1" x14ac:dyDescent="0.15">
      <c r="A15" s="12"/>
      <c r="B15" s="4"/>
      <c r="C15" s="4"/>
      <c r="D15" s="4"/>
      <c r="E15" s="4"/>
      <c r="F15" s="4"/>
      <c r="G15" s="1125" t="s">
        <v>484</v>
      </c>
      <c r="H15" s="1126"/>
      <c r="I15" s="1126"/>
      <c r="J15" s="1127"/>
      <c r="K15" s="165">
        <v>341589</v>
      </c>
      <c r="L15" s="166">
        <v>1611</v>
      </c>
      <c r="M15" s="167">
        <v>1099</v>
      </c>
      <c r="N15" s="168">
        <v>46.6</v>
      </c>
    </row>
    <row r="16" spans="1:16" x14ac:dyDescent="0.15">
      <c r="A16" s="12"/>
      <c r="B16" s="4"/>
      <c r="C16" s="4"/>
      <c r="D16" s="4"/>
      <c r="E16" s="4"/>
      <c r="F16" s="4"/>
      <c r="G16" s="1128" t="s">
        <v>485</v>
      </c>
      <c r="H16" s="1129"/>
      <c r="I16" s="1129"/>
      <c r="J16" s="1130"/>
      <c r="K16" s="166">
        <v>-1083592</v>
      </c>
      <c r="L16" s="166">
        <v>-5110</v>
      </c>
      <c r="M16" s="167">
        <v>-4462</v>
      </c>
      <c r="N16" s="168">
        <v>14.5</v>
      </c>
    </row>
    <row r="17" spans="1:16" x14ac:dyDescent="0.15">
      <c r="A17" s="12"/>
      <c r="B17" s="4"/>
      <c r="C17" s="4"/>
      <c r="D17" s="4"/>
      <c r="E17" s="4"/>
      <c r="F17" s="4"/>
      <c r="G17" s="1128" t="s">
        <v>125</v>
      </c>
      <c r="H17" s="1129"/>
      <c r="I17" s="1129"/>
      <c r="J17" s="1130"/>
      <c r="K17" s="166">
        <v>12755543</v>
      </c>
      <c r="L17" s="166">
        <v>60155</v>
      </c>
      <c r="M17" s="167">
        <v>61701</v>
      </c>
      <c r="N17" s="168">
        <v>-2.5</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486</v>
      </c>
      <c r="H19" s="4"/>
      <c r="I19" s="4"/>
      <c r="J19" s="4"/>
      <c r="K19" s="4"/>
      <c r="L19" s="4"/>
      <c r="M19" s="4"/>
      <c r="N19" s="4"/>
    </row>
    <row r="20" spans="1:16" x14ac:dyDescent="0.15">
      <c r="A20" s="12"/>
      <c r="B20" s="4"/>
      <c r="C20" s="4"/>
      <c r="D20" s="4"/>
      <c r="E20" s="4"/>
      <c r="F20" s="4"/>
      <c r="G20" s="170"/>
      <c r="H20" s="171"/>
      <c r="I20" s="171"/>
      <c r="J20" s="172"/>
      <c r="K20" s="173" t="s">
        <v>487</v>
      </c>
      <c r="L20" s="174" t="s">
        <v>488</v>
      </c>
      <c r="M20" s="175" t="s">
        <v>489</v>
      </c>
      <c r="N20" s="176"/>
    </row>
    <row r="21" spans="1:16" s="182" customFormat="1" x14ac:dyDescent="0.15">
      <c r="A21" s="177"/>
      <c r="B21" s="148"/>
      <c r="C21" s="148"/>
      <c r="D21" s="148"/>
      <c r="E21" s="148"/>
      <c r="F21" s="148"/>
      <c r="G21" s="1120" t="s">
        <v>490</v>
      </c>
      <c r="H21" s="1121"/>
      <c r="I21" s="1121"/>
      <c r="J21" s="1122"/>
      <c r="K21" s="178">
        <v>6.99</v>
      </c>
      <c r="L21" s="179">
        <v>6.17</v>
      </c>
      <c r="M21" s="180">
        <v>0.82</v>
      </c>
      <c r="N21" s="148"/>
      <c r="O21" s="181"/>
      <c r="P21" s="177"/>
    </row>
    <row r="22" spans="1:16" s="182" customFormat="1" x14ac:dyDescent="0.15">
      <c r="A22" s="177"/>
      <c r="B22" s="148"/>
      <c r="C22" s="148"/>
      <c r="D22" s="148"/>
      <c r="E22" s="148"/>
      <c r="F22" s="148"/>
      <c r="G22" s="1120" t="s">
        <v>491</v>
      </c>
      <c r="H22" s="1121"/>
      <c r="I22" s="1121"/>
      <c r="J22" s="1122"/>
      <c r="K22" s="183">
        <v>99.4</v>
      </c>
      <c r="L22" s="184">
        <v>100.1</v>
      </c>
      <c r="M22" s="185">
        <v>-0.7</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492</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493</v>
      </c>
      <c r="B28" s="8"/>
      <c r="C28" s="8"/>
      <c r="D28" s="8"/>
      <c r="E28" s="8"/>
      <c r="F28" s="8"/>
      <c r="G28" s="8"/>
      <c r="H28" s="8"/>
      <c r="I28" s="8"/>
      <c r="J28" s="8"/>
      <c r="K28" s="8"/>
      <c r="L28" s="8"/>
      <c r="M28" s="8"/>
      <c r="N28" s="8"/>
      <c r="O28" s="190"/>
    </row>
    <row r="29" spans="1:16" x14ac:dyDescent="0.15">
      <c r="A29" s="12"/>
      <c r="B29" s="4"/>
      <c r="C29" s="4"/>
      <c r="D29" s="4"/>
      <c r="E29" s="4"/>
      <c r="F29" s="4"/>
      <c r="G29" s="148" t="s">
        <v>494</v>
      </c>
      <c r="H29" s="148"/>
      <c r="I29" s="148"/>
      <c r="J29" s="148"/>
      <c r="K29" s="4"/>
      <c r="L29" s="4"/>
      <c r="M29" s="4"/>
      <c r="N29" s="4"/>
      <c r="O29" s="191"/>
    </row>
    <row r="30" spans="1:16" x14ac:dyDescent="0.15">
      <c r="A30" s="12"/>
      <c r="B30" s="4"/>
      <c r="C30" s="4"/>
      <c r="D30" s="4"/>
      <c r="E30" s="4"/>
      <c r="F30" s="4"/>
      <c r="G30" s="149"/>
      <c r="H30" s="150"/>
      <c r="I30" s="150"/>
      <c r="J30" s="151"/>
      <c r="K30" s="1123" t="s">
        <v>473</v>
      </c>
      <c r="L30" s="152"/>
      <c r="M30" s="153" t="s">
        <v>474</v>
      </c>
      <c r="N30" s="154"/>
    </row>
    <row r="31" spans="1:16" x14ac:dyDescent="0.15">
      <c r="A31" s="12"/>
      <c r="B31" s="4"/>
      <c r="C31" s="4"/>
      <c r="D31" s="4"/>
      <c r="E31" s="4"/>
      <c r="F31" s="4"/>
      <c r="G31" s="155"/>
      <c r="H31" s="156"/>
      <c r="I31" s="156"/>
      <c r="J31" s="157"/>
      <c r="K31" s="1124"/>
      <c r="L31" s="158" t="s">
        <v>475</v>
      </c>
      <c r="M31" s="159" t="s">
        <v>476</v>
      </c>
      <c r="N31" s="160" t="s">
        <v>477</v>
      </c>
    </row>
    <row r="32" spans="1:16" ht="27" customHeight="1" x14ac:dyDescent="0.15">
      <c r="A32" s="12"/>
      <c r="B32" s="4"/>
      <c r="C32" s="4"/>
      <c r="D32" s="4"/>
      <c r="E32" s="4"/>
      <c r="F32" s="4"/>
      <c r="G32" s="1136" t="s">
        <v>495</v>
      </c>
      <c r="H32" s="1137"/>
      <c r="I32" s="1137"/>
      <c r="J32" s="1138"/>
      <c r="K32" s="192">
        <v>7027505</v>
      </c>
      <c r="L32" s="192">
        <v>33141</v>
      </c>
      <c r="M32" s="193">
        <v>31774</v>
      </c>
      <c r="N32" s="194">
        <v>4.3</v>
      </c>
    </row>
    <row r="33" spans="1:16" ht="13.5" customHeight="1" x14ac:dyDescent="0.15">
      <c r="A33" s="12"/>
      <c r="B33" s="4"/>
      <c r="C33" s="4"/>
      <c r="D33" s="4"/>
      <c r="E33" s="4"/>
      <c r="F33" s="4"/>
      <c r="G33" s="1136" t="s">
        <v>496</v>
      </c>
      <c r="H33" s="1137"/>
      <c r="I33" s="1137"/>
      <c r="J33" s="1138"/>
      <c r="K33" s="192" t="s">
        <v>324</v>
      </c>
      <c r="L33" s="192" t="s">
        <v>324</v>
      </c>
      <c r="M33" s="193">
        <v>8</v>
      </c>
      <c r="N33" s="194" t="s">
        <v>324</v>
      </c>
    </row>
    <row r="34" spans="1:16" ht="27" customHeight="1" x14ac:dyDescent="0.15">
      <c r="A34" s="12"/>
      <c r="B34" s="4"/>
      <c r="C34" s="4"/>
      <c r="D34" s="4"/>
      <c r="E34" s="4"/>
      <c r="F34" s="4"/>
      <c r="G34" s="1136" t="s">
        <v>497</v>
      </c>
      <c r="H34" s="1137"/>
      <c r="I34" s="1137"/>
      <c r="J34" s="1138"/>
      <c r="K34" s="192" t="s">
        <v>324</v>
      </c>
      <c r="L34" s="192" t="s">
        <v>324</v>
      </c>
      <c r="M34" s="193">
        <v>51</v>
      </c>
      <c r="N34" s="194" t="s">
        <v>324</v>
      </c>
    </row>
    <row r="35" spans="1:16" ht="27" customHeight="1" x14ac:dyDescent="0.15">
      <c r="A35" s="12"/>
      <c r="B35" s="4"/>
      <c r="C35" s="4"/>
      <c r="D35" s="4"/>
      <c r="E35" s="4"/>
      <c r="F35" s="4"/>
      <c r="G35" s="1136" t="s">
        <v>498</v>
      </c>
      <c r="H35" s="1137"/>
      <c r="I35" s="1137"/>
      <c r="J35" s="1138"/>
      <c r="K35" s="192">
        <v>2274506</v>
      </c>
      <c r="L35" s="192">
        <v>10726</v>
      </c>
      <c r="M35" s="193">
        <v>10918</v>
      </c>
      <c r="N35" s="194">
        <v>-1.8</v>
      </c>
    </row>
    <row r="36" spans="1:16" ht="27" customHeight="1" x14ac:dyDescent="0.15">
      <c r="A36" s="12"/>
      <c r="B36" s="4"/>
      <c r="C36" s="4"/>
      <c r="D36" s="4"/>
      <c r="E36" s="4"/>
      <c r="F36" s="4"/>
      <c r="G36" s="1136" t="s">
        <v>499</v>
      </c>
      <c r="H36" s="1137"/>
      <c r="I36" s="1137"/>
      <c r="J36" s="1138"/>
      <c r="K36" s="192" t="s">
        <v>324</v>
      </c>
      <c r="L36" s="192" t="s">
        <v>324</v>
      </c>
      <c r="M36" s="193">
        <v>463</v>
      </c>
      <c r="N36" s="194" t="s">
        <v>324</v>
      </c>
    </row>
    <row r="37" spans="1:16" ht="13.5" customHeight="1" x14ac:dyDescent="0.15">
      <c r="A37" s="12"/>
      <c r="B37" s="4"/>
      <c r="C37" s="4"/>
      <c r="D37" s="4"/>
      <c r="E37" s="4"/>
      <c r="F37" s="4"/>
      <c r="G37" s="1136" t="s">
        <v>500</v>
      </c>
      <c r="H37" s="1137"/>
      <c r="I37" s="1137"/>
      <c r="J37" s="1138"/>
      <c r="K37" s="192">
        <v>11178</v>
      </c>
      <c r="L37" s="192">
        <v>53</v>
      </c>
      <c r="M37" s="193">
        <v>976</v>
      </c>
      <c r="N37" s="194">
        <v>-94.6</v>
      </c>
    </row>
    <row r="38" spans="1:16" ht="27" customHeight="1" x14ac:dyDescent="0.15">
      <c r="A38" s="12"/>
      <c r="B38" s="4"/>
      <c r="C38" s="4"/>
      <c r="D38" s="4"/>
      <c r="E38" s="4"/>
      <c r="F38" s="4"/>
      <c r="G38" s="1139" t="s">
        <v>501</v>
      </c>
      <c r="H38" s="1140"/>
      <c r="I38" s="1140"/>
      <c r="J38" s="1141"/>
      <c r="K38" s="195" t="s">
        <v>324</v>
      </c>
      <c r="L38" s="195" t="s">
        <v>324</v>
      </c>
      <c r="M38" s="196">
        <v>2</v>
      </c>
      <c r="N38" s="197" t="s">
        <v>324</v>
      </c>
      <c r="O38" s="191"/>
    </row>
    <row r="39" spans="1:16" x14ac:dyDescent="0.15">
      <c r="A39" s="12"/>
      <c r="B39" s="4"/>
      <c r="C39" s="4"/>
      <c r="D39" s="4"/>
      <c r="E39" s="4"/>
      <c r="F39" s="4"/>
      <c r="G39" s="1139" t="s">
        <v>502</v>
      </c>
      <c r="H39" s="1140"/>
      <c r="I39" s="1140"/>
      <c r="J39" s="1141"/>
      <c r="K39" s="198">
        <v>-913416</v>
      </c>
      <c r="L39" s="198">
        <v>-4308</v>
      </c>
      <c r="M39" s="199">
        <v>-8001</v>
      </c>
      <c r="N39" s="200">
        <v>-46.2</v>
      </c>
      <c r="O39" s="191"/>
    </row>
    <row r="40" spans="1:16" ht="27" customHeight="1" x14ac:dyDescent="0.15">
      <c r="A40" s="12"/>
      <c r="B40" s="4"/>
      <c r="C40" s="4"/>
      <c r="D40" s="4"/>
      <c r="E40" s="4"/>
      <c r="F40" s="4"/>
      <c r="G40" s="1136" t="s">
        <v>503</v>
      </c>
      <c r="H40" s="1137"/>
      <c r="I40" s="1137"/>
      <c r="J40" s="1138"/>
      <c r="K40" s="198">
        <v>-6465800</v>
      </c>
      <c r="L40" s="198">
        <v>-30492</v>
      </c>
      <c r="M40" s="199">
        <v>-27445</v>
      </c>
      <c r="N40" s="200">
        <v>11.1</v>
      </c>
      <c r="O40" s="191"/>
    </row>
    <row r="41" spans="1:16" x14ac:dyDescent="0.15">
      <c r="A41" s="12"/>
      <c r="B41" s="4"/>
      <c r="C41" s="4"/>
      <c r="D41" s="4"/>
      <c r="E41" s="4"/>
      <c r="F41" s="4"/>
      <c r="G41" s="1142" t="s">
        <v>238</v>
      </c>
      <c r="H41" s="1143"/>
      <c r="I41" s="1143"/>
      <c r="J41" s="1144"/>
      <c r="K41" s="192">
        <v>1933973</v>
      </c>
      <c r="L41" s="198">
        <v>9121</v>
      </c>
      <c r="M41" s="199">
        <v>8747</v>
      </c>
      <c r="N41" s="200">
        <v>4.3</v>
      </c>
      <c r="O41" s="191"/>
    </row>
    <row r="42" spans="1:16" x14ac:dyDescent="0.15">
      <c r="A42" s="12"/>
      <c r="B42" s="4"/>
      <c r="C42" s="4"/>
      <c r="D42" s="4"/>
      <c r="E42" s="4"/>
      <c r="F42" s="4"/>
      <c r="G42" s="201" t="s">
        <v>504</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505</v>
      </c>
      <c r="B47" s="4"/>
      <c r="C47" s="4"/>
      <c r="D47" s="4"/>
      <c r="E47" s="4"/>
      <c r="F47" s="4"/>
      <c r="G47" s="4"/>
      <c r="H47" s="4"/>
      <c r="I47" s="4"/>
      <c r="J47" s="4"/>
      <c r="K47" s="4"/>
      <c r="L47" s="4"/>
      <c r="M47" s="4"/>
      <c r="N47" s="4"/>
    </row>
    <row r="48" spans="1:16" x14ac:dyDescent="0.15">
      <c r="A48" s="12"/>
      <c r="B48" s="4"/>
      <c r="C48" s="4"/>
      <c r="D48" s="4"/>
      <c r="E48" s="4"/>
      <c r="F48" s="4"/>
      <c r="G48" s="204" t="s">
        <v>506</v>
      </c>
      <c r="H48" s="204"/>
      <c r="I48" s="204"/>
      <c r="J48" s="204"/>
      <c r="K48" s="204"/>
      <c r="L48" s="204"/>
      <c r="M48" s="205"/>
      <c r="N48" s="204"/>
    </row>
    <row r="49" spans="1:14" ht="13.5" customHeight="1" x14ac:dyDescent="0.15">
      <c r="A49" s="12"/>
      <c r="B49" s="4"/>
      <c r="C49" s="4"/>
      <c r="D49" s="4"/>
      <c r="E49" s="4"/>
      <c r="F49" s="4"/>
      <c r="G49" s="206"/>
      <c r="H49" s="207"/>
      <c r="I49" s="1131" t="s">
        <v>473</v>
      </c>
      <c r="J49" s="1133" t="s">
        <v>507</v>
      </c>
      <c r="K49" s="1134"/>
      <c r="L49" s="1134"/>
      <c r="M49" s="1134"/>
      <c r="N49" s="1135"/>
    </row>
    <row r="50" spans="1:14" x14ac:dyDescent="0.15">
      <c r="A50" s="12"/>
      <c r="B50" s="4"/>
      <c r="C50" s="4"/>
      <c r="D50" s="4"/>
      <c r="E50" s="4"/>
      <c r="F50" s="4"/>
      <c r="G50" s="208"/>
      <c r="H50" s="209"/>
      <c r="I50" s="1132"/>
      <c r="J50" s="210" t="s">
        <v>508</v>
      </c>
      <c r="K50" s="211" t="s">
        <v>509</v>
      </c>
      <c r="L50" s="212" t="s">
        <v>510</v>
      </c>
      <c r="M50" s="213" t="s">
        <v>511</v>
      </c>
      <c r="N50" s="214" t="s">
        <v>512</v>
      </c>
    </row>
    <row r="51" spans="1:14" x14ac:dyDescent="0.15">
      <c r="A51" s="12"/>
      <c r="B51" s="4"/>
      <c r="C51" s="4"/>
      <c r="D51" s="4"/>
      <c r="E51" s="4"/>
      <c r="F51" s="4"/>
      <c r="G51" s="206" t="s">
        <v>513</v>
      </c>
      <c r="H51" s="207"/>
      <c r="I51" s="215">
        <v>10062553</v>
      </c>
      <c r="J51" s="216">
        <v>47595</v>
      </c>
      <c r="K51" s="217">
        <v>31.2</v>
      </c>
      <c r="L51" s="218">
        <v>39052</v>
      </c>
      <c r="M51" s="219">
        <v>6.2</v>
      </c>
      <c r="N51" s="220">
        <v>25</v>
      </c>
    </row>
    <row r="52" spans="1:14" x14ac:dyDescent="0.15">
      <c r="A52" s="12"/>
      <c r="B52" s="4"/>
      <c r="C52" s="4"/>
      <c r="D52" s="4"/>
      <c r="E52" s="4"/>
      <c r="F52" s="4"/>
      <c r="G52" s="221"/>
      <c r="H52" s="222" t="s">
        <v>514</v>
      </c>
      <c r="I52" s="223">
        <v>4615136</v>
      </c>
      <c r="J52" s="224">
        <v>21829</v>
      </c>
      <c r="K52" s="225">
        <v>16.7</v>
      </c>
      <c r="L52" s="226">
        <v>21186</v>
      </c>
      <c r="M52" s="227">
        <v>1</v>
      </c>
      <c r="N52" s="228">
        <v>15.7</v>
      </c>
    </row>
    <row r="53" spans="1:14" x14ac:dyDescent="0.15">
      <c r="A53" s="12"/>
      <c r="B53" s="4"/>
      <c r="C53" s="4"/>
      <c r="D53" s="4"/>
      <c r="E53" s="4"/>
      <c r="F53" s="4"/>
      <c r="G53" s="206" t="s">
        <v>515</v>
      </c>
      <c r="H53" s="207"/>
      <c r="I53" s="215">
        <v>9014530</v>
      </c>
      <c r="J53" s="216">
        <v>42713</v>
      </c>
      <c r="K53" s="217">
        <v>-10.3</v>
      </c>
      <c r="L53" s="218">
        <v>41235</v>
      </c>
      <c r="M53" s="219">
        <v>5.6</v>
      </c>
      <c r="N53" s="220">
        <v>-15.9</v>
      </c>
    </row>
    <row r="54" spans="1:14" x14ac:dyDescent="0.15">
      <c r="A54" s="12"/>
      <c r="B54" s="4"/>
      <c r="C54" s="4"/>
      <c r="D54" s="4"/>
      <c r="E54" s="4"/>
      <c r="F54" s="4"/>
      <c r="G54" s="221"/>
      <c r="H54" s="222" t="s">
        <v>514</v>
      </c>
      <c r="I54" s="223">
        <v>5277837</v>
      </c>
      <c r="J54" s="224">
        <v>25007</v>
      </c>
      <c r="K54" s="225">
        <v>14.6</v>
      </c>
      <c r="L54" s="226">
        <v>22086</v>
      </c>
      <c r="M54" s="227">
        <v>4.2</v>
      </c>
      <c r="N54" s="228">
        <v>10.4</v>
      </c>
    </row>
    <row r="55" spans="1:14" x14ac:dyDescent="0.15">
      <c r="A55" s="12"/>
      <c r="B55" s="4"/>
      <c r="C55" s="4"/>
      <c r="D55" s="4"/>
      <c r="E55" s="4"/>
      <c r="F55" s="4"/>
      <c r="G55" s="206" t="s">
        <v>516</v>
      </c>
      <c r="H55" s="207"/>
      <c r="I55" s="215">
        <v>12997055</v>
      </c>
      <c r="J55" s="216">
        <v>61511</v>
      </c>
      <c r="K55" s="217">
        <v>44</v>
      </c>
      <c r="L55" s="218">
        <v>41862</v>
      </c>
      <c r="M55" s="219">
        <v>1.5</v>
      </c>
      <c r="N55" s="220">
        <v>42.5</v>
      </c>
    </row>
    <row r="56" spans="1:14" x14ac:dyDescent="0.15">
      <c r="A56" s="12"/>
      <c r="B56" s="4"/>
      <c r="C56" s="4"/>
      <c r="D56" s="4"/>
      <c r="E56" s="4"/>
      <c r="F56" s="4"/>
      <c r="G56" s="221"/>
      <c r="H56" s="222" t="s">
        <v>514</v>
      </c>
      <c r="I56" s="223">
        <v>6955830</v>
      </c>
      <c r="J56" s="224">
        <v>32920</v>
      </c>
      <c r="K56" s="225">
        <v>31.6</v>
      </c>
      <c r="L56" s="226">
        <v>23710</v>
      </c>
      <c r="M56" s="227">
        <v>7.4</v>
      </c>
      <c r="N56" s="228">
        <v>24.2</v>
      </c>
    </row>
    <row r="57" spans="1:14" x14ac:dyDescent="0.15">
      <c r="A57" s="12"/>
      <c r="B57" s="4"/>
      <c r="C57" s="4"/>
      <c r="D57" s="4"/>
      <c r="E57" s="4"/>
      <c r="F57" s="4"/>
      <c r="G57" s="206" t="s">
        <v>517</v>
      </c>
      <c r="H57" s="207"/>
      <c r="I57" s="215">
        <v>14597533</v>
      </c>
      <c r="J57" s="216">
        <v>68920</v>
      </c>
      <c r="K57" s="217">
        <v>12</v>
      </c>
      <c r="L57" s="218">
        <v>43554</v>
      </c>
      <c r="M57" s="219">
        <v>4</v>
      </c>
      <c r="N57" s="220">
        <v>8</v>
      </c>
    </row>
    <row r="58" spans="1:14" x14ac:dyDescent="0.15">
      <c r="A58" s="12"/>
      <c r="B58" s="4"/>
      <c r="C58" s="4"/>
      <c r="D58" s="4"/>
      <c r="E58" s="4"/>
      <c r="F58" s="4"/>
      <c r="G58" s="221"/>
      <c r="H58" s="222" t="s">
        <v>514</v>
      </c>
      <c r="I58" s="223">
        <v>5687882</v>
      </c>
      <c r="J58" s="224">
        <v>26855</v>
      </c>
      <c r="K58" s="225">
        <v>-18.399999999999999</v>
      </c>
      <c r="L58" s="226">
        <v>24811</v>
      </c>
      <c r="M58" s="227">
        <v>4.5999999999999996</v>
      </c>
      <c r="N58" s="228">
        <v>-23</v>
      </c>
    </row>
    <row r="59" spans="1:14" x14ac:dyDescent="0.15">
      <c r="A59" s="12"/>
      <c r="B59" s="4"/>
      <c r="C59" s="4"/>
      <c r="D59" s="4"/>
      <c r="E59" s="4"/>
      <c r="F59" s="4"/>
      <c r="G59" s="206" t="s">
        <v>518</v>
      </c>
      <c r="H59" s="207"/>
      <c r="I59" s="215">
        <v>9385611</v>
      </c>
      <c r="J59" s="216">
        <v>44262</v>
      </c>
      <c r="K59" s="217">
        <v>-35.799999999999997</v>
      </c>
      <c r="L59" s="218">
        <v>42581</v>
      </c>
      <c r="M59" s="219">
        <v>-2.2000000000000002</v>
      </c>
      <c r="N59" s="220">
        <v>-33.6</v>
      </c>
    </row>
    <row r="60" spans="1:14" x14ac:dyDescent="0.15">
      <c r="A60" s="12"/>
      <c r="B60" s="4"/>
      <c r="C60" s="4"/>
      <c r="D60" s="4"/>
      <c r="E60" s="4"/>
      <c r="F60" s="4"/>
      <c r="G60" s="221"/>
      <c r="H60" s="222" t="s">
        <v>514</v>
      </c>
      <c r="I60" s="229">
        <v>5420339</v>
      </c>
      <c r="J60" s="224">
        <v>25562</v>
      </c>
      <c r="K60" s="225">
        <v>-4.8</v>
      </c>
      <c r="L60" s="226">
        <v>24354</v>
      </c>
      <c r="M60" s="227">
        <v>-1.8</v>
      </c>
      <c r="N60" s="228">
        <v>-3</v>
      </c>
    </row>
    <row r="61" spans="1:14" x14ac:dyDescent="0.15">
      <c r="A61" s="12"/>
      <c r="B61" s="4"/>
      <c r="C61" s="4"/>
      <c r="D61" s="4"/>
      <c r="E61" s="4"/>
      <c r="F61" s="4"/>
      <c r="G61" s="206" t="s">
        <v>519</v>
      </c>
      <c r="H61" s="230"/>
      <c r="I61" s="231">
        <v>11211456</v>
      </c>
      <c r="J61" s="232">
        <v>53000</v>
      </c>
      <c r="K61" s="233">
        <v>8.1999999999999993</v>
      </c>
      <c r="L61" s="234">
        <v>41657</v>
      </c>
      <c r="M61" s="235">
        <v>3</v>
      </c>
      <c r="N61" s="220">
        <v>5.2</v>
      </c>
    </row>
    <row r="62" spans="1:14" x14ac:dyDescent="0.15">
      <c r="A62" s="12"/>
      <c r="B62" s="4"/>
      <c r="C62" s="4"/>
      <c r="D62" s="4"/>
      <c r="E62" s="4"/>
      <c r="F62" s="4"/>
      <c r="G62" s="221"/>
      <c r="H62" s="222" t="s">
        <v>514</v>
      </c>
      <c r="I62" s="223">
        <v>5591405</v>
      </c>
      <c r="J62" s="224">
        <v>26435</v>
      </c>
      <c r="K62" s="225">
        <v>7.9</v>
      </c>
      <c r="L62" s="226">
        <v>23229</v>
      </c>
      <c r="M62" s="227">
        <v>3.1</v>
      </c>
      <c r="N62" s="228">
        <v>4.8</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520</v>
      </c>
    </row>
    <row r="46" spans="2:10" ht="29.25" customHeight="1" thickBot="1" x14ac:dyDescent="0.25">
      <c r="B46" s="239" t="s">
        <v>24</v>
      </c>
      <c r="C46" s="240"/>
      <c r="D46" s="240"/>
      <c r="E46" s="241" t="s">
        <v>521</v>
      </c>
      <c r="F46" s="242" t="s">
        <v>4</v>
      </c>
      <c r="G46" s="243" t="s">
        <v>5</v>
      </c>
      <c r="H46" s="243" t="s">
        <v>6</v>
      </c>
      <c r="I46" s="243" t="s">
        <v>7</v>
      </c>
      <c r="J46" s="244" t="s">
        <v>8</v>
      </c>
    </row>
    <row r="47" spans="2:10" ht="57.75" customHeight="1" x14ac:dyDescent="0.15">
      <c r="B47" s="245"/>
      <c r="C47" s="1145" t="s">
        <v>522</v>
      </c>
      <c r="D47" s="1145"/>
      <c r="E47" s="1146"/>
      <c r="F47" s="246">
        <v>18.86</v>
      </c>
      <c r="G47" s="247">
        <v>18.739999999999998</v>
      </c>
      <c r="H47" s="247">
        <v>13.64</v>
      </c>
      <c r="I47" s="247">
        <v>16.05</v>
      </c>
      <c r="J47" s="248">
        <v>14.54</v>
      </c>
    </row>
    <row r="48" spans="2:10" ht="57.75" customHeight="1" x14ac:dyDescent="0.15">
      <c r="B48" s="249"/>
      <c r="C48" s="1147" t="s">
        <v>523</v>
      </c>
      <c r="D48" s="1147"/>
      <c r="E48" s="1148"/>
      <c r="F48" s="250">
        <v>6.36</v>
      </c>
      <c r="G48" s="251">
        <v>6.84</v>
      </c>
      <c r="H48" s="251">
        <v>5.99</v>
      </c>
      <c r="I48" s="251">
        <v>6.22</v>
      </c>
      <c r="J48" s="252">
        <v>4.68</v>
      </c>
    </row>
    <row r="49" spans="2:10" ht="57.75" customHeight="1" thickBot="1" x14ac:dyDescent="0.2">
      <c r="B49" s="253"/>
      <c r="C49" s="1149" t="s">
        <v>524</v>
      </c>
      <c r="D49" s="1149"/>
      <c r="E49" s="1150"/>
      <c r="F49" s="254" t="s">
        <v>525</v>
      </c>
      <c r="G49" s="255" t="s">
        <v>526</v>
      </c>
      <c r="H49" s="255" t="s">
        <v>527</v>
      </c>
      <c r="I49" s="255" t="s">
        <v>528</v>
      </c>
      <c r="J49" s="256"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E34"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530</v>
      </c>
      <c r="K32" s="257"/>
      <c r="L32" s="257"/>
      <c r="M32" s="257"/>
      <c r="N32" s="257"/>
      <c r="O32" s="257"/>
      <c r="P32" s="257"/>
    </row>
    <row r="33" spans="1:16" ht="39" customHeight="1" thickBot="1" x14ac:dyDescent="0.25">
      <c r="A33" s="257"/>
      <c r="B33" s="260" t="s">
        <v>531</v>
      </c>
      <c r="C33" s="261"/>
      <c r="D33" s="261"/>
      <c r="E33" s="262" t="s">
        <v>521</v>
      </c>
      <c r="F33" s="263" t="s">
        <v>4</v>
      </c>
      <c r="G33" s="264" t="s">
        <v>5</v>
      </c>
      <c r="H33" s="264" t="s">
        <v>6</v>
      </c>
      <c r="I33" s="264" t="s">
        <v>7</v>
      </c>
      <c r="J33" s="265" t="s">
        <v>8</v>
      </c>
      <c r="K33" s="257"/>
      <c r="L33" s="257"/>
      <c r="M33" s="257"/>
      <c r="N33" s="257"/>
      <c r="O33" s="257"/>
      <c r="P33" s="257"/>
    </row>
    <row r="34" spans="1:16" ht="39" customHeight="1" x14ac:dyDescent="0.15">
      <c r="A34" s="257"/>
      <c r="B34" s="266"/>
      <c r="C34" s="1157" t="s">
        <v>532</v>
      </c>
      <c r="D34" s="1157"/>
      <c r="E34" s="1158"/>
      <c r="F34" s="267">
        <v>16.600000000000001</v>
      </c>
      <c r="G34" s="268">
        <v>18.95</v>
      </c>
      <c r="H34" s="268">
        <v>18.7</v>
      </c>
      <c r="I34" s="268">
        <v>18.34</v>
      </c>
      <c r="J34" s="269">
        <v>18.93</v>
      </c>
      <c r="K34" s="257"/>
      <c r="L34" s="257"/>
      <c r="M34" s="257"/>
      <c r="N34" s="257"/>
      <c r="O34" s="257"/>
      <c r="P34" s="257"/>
    </row>
    <row r="35" spans="1:16" ht="39" customHeight="1" x14ac:dyDescent="0.15">
      <c r="A35" s="257"/>
      <c r="B35" s="270"/>
      <c r="C35" s="1151" t="s">
        <v>533</v>
      </c>
      <c r="D35" s="1152"/>
      <c r="E35" s="1153"/>
      <c r="F35" s="271">
        <v>7.01</v>
      </c>
      <c r="G35" s="272">
        <v>7.21</v>
      </c>
      <c r="H35" s="272">
        <v>7.23</v>
      </c>
      <c r="I35" s="272">
        <v>4.16</v>
      </c>
      <c r="J35" s="273">
        <v>7.06</v>
      </c>
      <c r="K35" s="257"/>
      <c r="L35" s="257"/>
      <c r="M35" s="257"/>
      <c r="N35" s="257"/>
      <c r="O35" s="257"/>
      <c r="P35" s="257"/>
    </row>
    <row r="36" spans="1:16" ht="39" customHeight="1" x14ac:dyDescent="0.15">
      <c r="A36" s="257"/>
      <c r="B36" s="270"/>
      <c r="C36" s="1151" t="s">
        <v>534</v>
      </c>
      <c r="D36" s="1152"/>
      <c r="E36" s="1153"/>
      <c r="F36" s="271">
        <v>6.28</v>
      </c>
      <c r="G36" s="272">
        <v>6.74</v>
      </c>
      <c r="H36" s="272">
        <v>5.87</v>
      </c>
      <c r="I36" s="272">
        <v>6.15</v>
      </c>
      <c r="J36" s="273">
        <v>4.62</v>
      </c>
      <c r="K36" s="257"/>
      <c r="L36" s="257"/>
      <c r="M36" s="257"/>
      <c r="N36" s="257"/>
      <c r="O36" s="257"/>
      <c r="P36" s="257"/>
    </row>
    <row r="37" spans="1:16" ht="39" customHeight="1" x14ac:dyDescent="0.15">
      <c r="A37" s="257"/>
      <c r="B37" s="270"/>
      <c r="C37" s="1151" t="s">
        <v>535</v>
      </c>
      <c r="D37" s="1152"/>
      <c r="E37" s="1153"/>
      <c r="F37" s="271">
        <v>0.53</v>
      </c>
      <c r="G37" s="272">
        <v>0.49</v>
      </c>
      <c r="H37" s="272">
        <v>0.75</v>
      </c>
      <c r="I37" s="272">
        <v>1.38</v>
      </c>
      <c r="J37" s="273">
        <v>1.68</v>
      </c>
      <c r="K37" s="257"/>
      <c r="L37" s="257"/>
      <c r="M37" s="257"/>
      <c r="N37" s="257"/>
      <c r="O37" s="257"/>
      <c r="P37" s="257"/>
    </row>
    <row r="38" spans="1:16" ht="39" customHeight="1" x14ac:dyDescent="0.15">
      <c r="A38" s="257"/>
      <c r="B38" s="270"/>
      <c r="C38" s="1151" t="s">
        <v>536</v>
      </c>
      <c r="D38" s="1152"/>
      <c r="E38" s="1153"/>
      <c r="F38" s="271">
        <v>1.23</v>
      </c>
      <c r="G38" s="272">
        <v>1.83</v>
      </c>
      <c r="H38" s="272">
        <v>1.3</v>
      </c>
      <c r="I38" s="272">
        <v>0.2</v>
      </c>
      <c r="J38" s="273">
        <v>1.59</v>
      </c>
      <c r="K38" s="257"/>
      <c r="L38" s="257"/>
      <c r="M38" s="257"/>
      <c r="N38" s="257"/>
      <c r="O38" s="257"/>
      <c r="P38" s="257"/>
    </row>
    <row r="39" spans="1:16" ht="39" customHeight="1" x14ac:dyDescent="0.15">
      <c r="A39" s="257"/>
      <c r="B39" s="270"/>
      <c r="C39" s="1151" t="s">
        <v>537</v>
      </c>
      <c r="D39" s="1152"/>
      <c r="E39" s="1153"/>
      <c r="F39" s="271">
        <v>0.52</v>
      </c>
      <c r="G39" s="272">
        <v>0.54</v>
      </c>
      <c r="H39" s="272">
        <v>0.54</v>
      </c>
      <c r="I39" s="272">
        <v>0.55000000000000004</v>
      </c>
      <c r="J39" s="273">
        <v>0.57999999999999996</v>
      </c>
      <c r="K39" s="257"/>
      <c r="L39" s="257"/>
      <c r="M39" s="257"/>
      <c r="N39" s="257"/>
      <c r="O39" s="257"/>
      <c r="P39" s="257"/>
    </row>
    <row r="40" spans="1:16" ht="39" customHeight="1" x14ac:dyDescent="0.15">
      <c r="A40" s="257"/>
      <c r="B40" s="270"/>
      <c r="C40" s="1151" t="s">
        <v>538</v>
      </c>
      <c r="D40" s="1152"/>
      <c r="E40" s="1153"/>
      <c r="F40" s="271">
        <v>1.1100000000000001</v>
      </c>
      <c r="G40" s="272">
        <v>0.49</v>
      </c>
      <c r="H40" s="272">
        <v>0.26</v>
      </c>
      <c r="I40" s="272">
        <v>0.15</v>
      </c>
      <c r="J40" s="273">
        <v>0.47</v>
      </c>
      <c r="K40" s="257"/>
      <c r="L40" s="257"/>
      <c r="M40" s="257"/>
      <c r="N40" s="257"/>
      <c r="O40" s="257"/>
      <c r="P40" s="257"/>
    </row>
    <row r="41" spans="1:16" ht="39" customHeight="1" x14ac:dyDescent="0.15">
      <c r="A41" s="257"/>
      <c r="B41" s="270"/>
      <c r="C41" s="1151" t="s">
        <v>539</v>
      </c>
      <c r="D41" s="1152"/>
      <c r="E41" s="1153"/>
      <c r="F41" s="271">
        <v>0.17</v>
      </c>
      <c r="G41" s="272">
        <v>0.19</v>
      </c>
      <c r="H41" s="272">
        <v>0.2</v>
      </c>
      <c r="I41" s="272">
        <v>0.21</v>
      </c>
      <c r="J41" s="273">
        <v>0.22</v>
      </c>
      <c r="K41" s="257"/>
      <c r="L41" s="257"/>
      <c r="M41" s="257"/>
      <c r="N41" s="257"/>
      <c r="O41" s="257"/>
      <c r="P41" s="257"/>
    </row>
    <row r="42" spans="1:16" ht="39" customHeight="1" x14ac:dyDescent="0.15">
      <c r="A42" s="257"/>
      <c r="B42" s="274"/>
      <c r="C42" s="1151" t="s">
        <v>540</v>
      </c>
      <c r="D42" s="1152"/>
      <c r="E42" s="1153"/>
      <c r="F42" s="271" t="s">
        <v>324</v>
      </c>
      <c r="G42" s="272" t="s">
        <v>324</v>
      </c>
      <c r="H42" s="272" t="s">
        <v>324</v>
      </c>
      <c r="I42" s="272" t="s">
        <v>324</v>
      </c>
      <c r="J42" s="273" t="s">
        <v>324</v>
      </c>
      <c r="K42" s="257"/>
      <c r="L42" s="257"/>
      <c r="M42" s="257"/>
      <c r="N42" s="257"/>
      <c r="O42" s="257"/>
      <c r="P42" s="257"/>
    </row>
    <row r="43" spans="1:16" ht="39" customHeight="1" thickBot="1" x14ac:dyDescent="0.2">
      <c r="A43" s="257"/>
      <c r="B43" s="275"/>
      <c r="C43" s="1154" t="s">
        <v>541</v>
      </c>
      <c r="D43" s="1155"/>
      <c r="E43" s="1156"/>
      <c r="F43" s="276">
        <v>0.46</v>
      </c>
      <c r="G43" s="277">
        <v>0.47</v>
      </c>
      <c r="H43" s="277">
        <v>0.5</v>
      </c>
      <c r="I43" s="277">
        <v>0.31</v>
      </c>
      <c r="J43" s="278">
        <v>0.34</v>
      </c>
      <c r="K43" s="257"/>
      <c r="L43" s="257"/>
      <c r="M43" s="257"/>
      <c r="N43" s="257"/>
      <c r="O43" s="257"/>
      <c r="P43" s="257"/>
    </row>
    <row r="44" spans="1:16" ht="39" customHeight="1" x14ac:dyDescent="0.15">
      <c r="A44" s="257"/>
      <c r="B44" s="279" t="s">
        <v>542</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543</v>
      </c>
      <c r="P43" s="283"/>
      <c r="Q43" s="283"/>
      <c r="R43" s="283"/>
      <c r="S43" s="283"/>
      <c r="T43" s="283"/>
      <c r="U43" s="283"/>
    </row>
    <row r="44" spans="1:21" ht="30.75" customHeight="1" thickBot="1" x14ac:dyDescent="0.2">
      <c r="A44" s="283"/>
      <c r="B44" s="286" t="s">
        <v>544</v>
      </c>
      <c r="C44" s="287"/>
      <c r="D44" s="287"/>
      <c r="E44" s="288"/>
      <c r="F44" s="288"/>
      <c r="G44" s="288"/>
      <c r="H44" s="288"/>
      <c r="I44" s="288"/>
      <c r="J44" s="289" t="s">
        <v>521</v>
      </c>
      <c r="K44" s="290" t="s">
        <v>4</v>
      </c>
      <c r="L44" s="291" t="s">
        <v>5</v>
      </c>
      <c r="M44" s="291" t="s">
        <v>6</v>
      </c>
      <c r="N44" s="291" t="s">
        <v>7</v>
      </c>
      <c r="O44" s="292" t="s">
        <v>8</v>
      </c>
      <c r="P44" s="283"/>
      <c r="Q44" s="283"/>
      <c r="R44" s="283"/>
      <c r="S44" s="283"/>
      <c r="T44" s="283"/>
      <c r="U44" s="283"/>
    </row>
    <row r="45" spans="1:21" ht="30.75" customHeight="1" x14ac:dyDescent="0.15">
      <c r="A45" s="283"/>
      <c r="B45" s="1167" t="s">
        <v>545</v>
      </c>
      <c r="C45" s="1168"/>
      <c r="D45" s="293"/>
      <c r="E45" s="1173" t="s">
        <v>546</v>
      </c>
      <c r="F45" s="1173"/>
      <c r="G45" s="1173"/>
      <c r="H45" s="1173"/>
      <c r="I45" s="1173"/>
      <c r="J45" s="1174"/>
      <c r="K45" s="294">
        <v>7370</v>
      </c>
      <c r="L45" s="295">
        <v>7239</v>
      </c>
      <c r="M45" s="295">
        <v>7382</v>
      </c>
      <c r="N45" s="295">
        <v>6751</v>
      </c>
      <c r="O45" s="296">
        <v>7028</v>
      </c>
      <c r="P45" s="283"/>
      <c r="Q45" s="283"/>
      <c r="R45" s="283"/>
      <c r="S45" s="283"/>
      <c r="T45" s="283"/>
      <c r="U45" s="283"/>
    </row>
    <row r="46" spans="1:21" ht="30.75" customHeight="1" x14ac:dyDescent="0.15">
      <c r="A46" s="283"/>
      <c r="B46" s="1169"/>
      <c r="C46" s="1170"/>
      <c r="D46" s="297"/>
      <c r="E46" s="1161" t="s">
        <v>547</v>
      </c>
      <c r="F46" s="1161"/>
      <c r="G46" s="1161"/>
      <c r="H46" s="1161"/>
      <c r="I46" s="1161"/>
      <c r="J46" s="1162"/>
      <c r="K46" s="298" t="s">
        <v>324</v>
      </c>
      <c r="L46" s="299" t="s">
        <v>324</v>
      </c>
      <c r="M46" s="299" t="s">
        <v>324</v>
      </c>
      <c r="N46" s="299" t="s">
        <v>324</v>
      </c>
      <c r="O46" s="300" t="s">
        <v>324</v>
      </c>
      <c r="P46" s="283"/>
      <c r="Q46" s="283"/>
      <c r="R46" s="283"/>
      <c r="S46" s="283"/>
      <c r="T46" s="283"/>
      <c r="U46" s="283"/>
    </row>
    <row r="47" spans="1:21" ht="30.75" customHeight="1" x14ac:dyDescent="0.15">
      <c r="A47" s="283"/>
      <c r="B47" s="1169"/>
      <c r="C47" s="1170"/>
      <c r="D47" s="297"/>
      <c r="E47" s="1161" t="s">
        <v>548</v>
      </c>
      <c r="F47" s="1161"/>
      <c r="G47" s="1161"/>
      <c r="H47" s="1161"/>
      <c r="I47" s="1161"/>
      <c r="J47" s="1162"/>
      <c r="K47" s="298" t="s">
        <v>324</v>
      </c>
      <c r="L47" s="299" t="s">
        <v>324</v>
      </c>
      <c r="M47" s="299" t="s">
        <v>324</v>
      </c>
      <c r="N47" s="299" t="s">
        <v>324</v>
      </c>
      <c r="O47" s="300" t="s">
        <v>324</v>
      </c>
      <c r="P47" s="283"/>
      <c r="Q47" s="283"/>
      <c r="R47" s="283"/>
      <c r="S47" s="283"/>
      <c r="T47" s="283"/>
      <c r="U47" s="283"/>
    </row>
    <row r="48" spans="1:21" ht="30.75" customHeight="1" x14ac:dyDescent="0.15">
      <c r="A48" s="283"/>
      <c r="B48" s="1169"/>
      <c r="C48" s="1170"/>
      <c r="D48" s="297"/>
      <c r="E48" s="1161" t="s">
        <v>549</v>
      </c>
      <c r="F48" s="1161"/>
      <c r="G48" s="1161"/>
      <c r="H48" s="1161"/>
      <c r="I48" s="1161"/>
      <c r="J48" s="1162"/>
      <c r="K48" s="298">
        <v>2125</v>
      </c>
      <c r="L48" s="299">
        <v>2227</v>
      </c>
      <c r="M48" s="299">
        <v>2316</v>
      </c>
      <c r="N48" s="299">
        <v>2248</v>
      </c>
      <c r="O48" s="300">
        <v>2275</v>
      </c>
      <c r="P48" s="283"/>
      <c r="Q48" s="283"/>
      <c r="R48" s="283"/>
      <c r="S48" s="283"/>
      <c r="T48" s="283"/>
      <c r="U48" s="283"/>
    </row>
    <row r="49" spans="1:21" ht="30.75" customHeight="1" x14ac:dyDescent="0.15">
      <c r="A49" s="283"/>
      <c r="B49" s="1169"/>
      <c r="C49" s="1170"/>
      <c r="D49" s="297"/>
      <c r="E49" s="1161" t="s">
        <v>550</v>
      </c>
      <c r="F49" s="1161"/>
      <c r="G49" s="1161"/>
      <c r="H49" s="1161"/>
      <c r="I49" s="1161"/>
      <c r="J49" s="1162"/>
      <c r="K49" s="298" t="s">
        <v>324</v>
      </c>
      <c r="L49" s="299" t="s">
        <v>324</v>
      </c>
      <c r="M49" s="299" t="s">
        <v>324</v>
      </c>
      <c r="N49" s="299" t="s">
        <v>324</v>
      </c>
      <c r="O49" s="300" t="s">
        <v>324</v>
      </c>
      <c r="P49" s="283"/>
      <c r="Q49" s="283"/>
      <c r="R49" s="283"/>
      <c r="S49" s="283"/>
      <c r="T49" s="283"/>
      <c r="U49" s="283"/>
    </row>
    <row r="50" spans="1:21" ht="30.75" customHeight="1" x14ac:dyDescent="0.15">
      <c r="A50" s="283"/>
      <c r="B50" s="1169"/>
      <c r="C50" s="1170"/>
      <c r="D50" s="297"/>
      <c r="E50" s="1161" t="s">
        <v>551</v>
      </c>
      <c r="F50" s="1161"/>
      <c r="G50" s="1161"/>
      <c r="H50" s="1161"/>
      <c r="I50" s="1161"/>
      <c r="J50" s="1162"/>
      <c r="K50" s="298">
        <v>14</v>
      </c>
      <c r="L50" s="299">
        <v>14</v>
      </c>
      <c r="M50" s="299">
        <v>14</v>
      </c>
      <c r="N50" s="299">
        <v>14</v>
      </c>
      <c r="O50" s="300">
        <v>11</v>
      </c>
      <c r="P50" s="283"/>
      <c r="Q50" s="283"/>
      <c r="R50" s="283"/>
      <c r="S50" s="283"/>
      <c r="T50" s="283"/>
      <c r="U50" s="283"/>
    </row>
    <row r="51" spans="1:21" ht="30.75" customHeight="1" x14ac:dyDescent="0.15">
      <c r="A51" s="283"/>
      <c r="B51" s="1171"/>
      <c r="C51" s="1172"/>
      <c r="D51" s="301"/>
      <c r="E51" s="1161" t="s">
        <v>552</v>
      </c>
      <c r="F51" s="1161"/>
      <c r="G51" s="1161"/>
      <c r="H51" s="1161"/>
      <c r="I51" s="1161"/>
      <c r="J51" s="1162"/>
      <c r="K51" s="298" t="s">
        <v>324</v>
      </c>
      <c r="L51" s="299" t="s">
        <v>324</v>
      </c>
      <c r="M51" s="299" t="s">
        <v>324</v>
      </c>
      <c r="N51" s="299" t="s">
        <v>324</v>
      </c>
      <c r="O51" s="300" t="s">
        <v>324</v>
      </c>
      <c r="P51" s="283"/>
      <c r="Q51" s="283"/>
      <c r="R51" s="283"/>
      <c r="S51" s="283"/>
      <c r="T51" s="283"/>
      <c r="U51" s="283"/>
    </row>
    <row r="52" spans="1:21" ht="30.75" customHeight="1" x14ac:dyDescent="0.15">
      <c r="A52" s="283"/>
      <c r="B52" s="1159" t="s">
        <v>553</v>
      </c>
      <c r="C52" s="1160"/>
      <c r="D52" s="301"/>
      <c r="E52" s="1161" t="s">
        <v>554</v>
      </c>
      <c r="F52" s="1161"/>
      <c r="G52" s="1161"/>
      <c r="H52" s="1161"/>
      <c r="I52" s="1161"/>
      <c r="J52" s="1162"/>
      <c r="K52" s="298">
        <v>6835</v>
      </c>
      <c r="L52" s="299">
        <v>7048</v>
      </c>
      <c r="M52" s="299">
        <v>7450</v>
      </c>
      <c r="N52" s="299">
        <v>7047</v>
      </c>
      <c r="O52" s="300">
        <v>7379</v>
      </c>
      <c r="P52" s="283"/>
      <c r="Q52" s="283"/>
      <c r="R52" s="283"/>
      <c r="S52" s="283"/>
      <c r="T52" s="283"/>
      <c r="U52" s="283"/>
    </row>
    <row r="53" spans="1:21" ht="30.75" customHeight="1" thickBot="1" x14ac:dyDescent="0.2">
      <c r="A53" s="283"/>
      <c r="B53" s="1163" t="s">
        <v>555</v>
      </c>
      <c r="C53" s="1164"/>
      <c r="D53" s="302"/>
      <c r="E53" s="1165" t="s">
        <v>556</v>
      </c>
      <c r="F53" s="1165"/>
      <c r="G53" s="1165"/>
      <c r="H53" s="1165"/>
      <c r="I53" s="1165"/>
      <c r="J53" s="1166"/>
      <c r="K53" s="303">
        <v>2674</v>
      </c>
      <c r="L53" s="304">
        <v>2432</v>
      </c>
      <c r="M53" s="304">
        <v>2262</v>
      </c>
      <c r="N53" s="304">
        <v>1966</v>
      </c>
      <c r="O53" s="305">
        <v>1935</v>
      </c>
      <c r="P53" s="283"/>
      <c r="Q53" s="283"/>
      <c r="R53" s="283"/>
      <c r="S53" s="283"/>
      <c r="T53" s="283"/>
      <c r="U53" s="283"/>
    </row>
    <row r="54" spans="1:21" ht="24" customHeight="1" x14ac:dyDescent="0.15">
      <c r="A54" s="283"/>
      <c r="B54" s="306" t="s">
        <v>557</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543</v>
      </c>
    </row>
    <row r="40" spans="2:13" ht="27.75" customHeight="1" thickBot="1" x14ac:dyDescent="0.2">
      <c r="B40" s="309" t="s">
        <v>544</v>
      </c>
      <c r="C40" s="310"/>
      <c r="D40" s="310"/>
      <c r="E40" s="311"/>
      <c r="F40" s="311"/>
      <c r="G40" s="311"/>
      <c r="H40" s="312" t="s">
        <v>521</v>
      </c>
      <c r="I40" s="313" t="s">
        <v>4</v>
      </c>
      <c r="J40" s="314" t="s">
        <v>5</v>
      </c>
      <c r="K40" s="314" t="s">
        <v>6</v>
      </c>
      <c r="L40" s="314" t="s">
        <v>7</v>
      </c>
      <c r="M40" s="315" t="s">
        <v>8</v>
      </c>
    </row>
    <row r="41" spans="2:13" ht="27.75" customHeight="1" x14ac:dyDescent="0.15">
      <c r="B41" s="1175" t="s">
        <v>558</v>
      </c>
      <c r="C41" s="1176"/>
      <c r="D41" s="316"/>
      <c r="E41" s="1181" t="s">
        <v>559</v>
      </c>
      <c r="F41" s="1181"/>
      <c r="G41" s="1181"/>
      <c r="H41" s="1182"/>
      <c r="I41" s="317">
        <v>65918</v>
      </c>
      <c r="J41" s="318">
        <v>66314</v>
      </c>
      <c r="K41" s="318">
        <v>68525</v>
      </c>
      <c r="L41" s="318">
        <v>69359</v>
      </c>
      <c r="M41" s="319">
        <v>68898</v>
      </c>
    </row>
    <row r="42" spans="2:13" ht="27.75" customHeight="1" x14ac:dyDescent="0.15">
      <c r="B42" s="1177"/>
      <c r="C42" s="1178"/>
      <c r="D42" s="320"/>
      <c r="E42" s="1183" t="s">
        <v>560</v>
      </c>
      <c r="F42" s="1183"/>
      <c r="G42" s="1183"/>
      <c r="H42" s="1184"/>
      <c r="I42" s="321">
        <v>70</v>
      </c>
      <c r="J42" s="322">
        <v>57</v>
      </c>
      <c r="K42" s="322">
        <v>44</v>
      </c>
      <c r="L42" s="322">
        <v>30</v>
      </c>
      <c r="M42" s="323">
        <v>19</v>
      </c>
    </row>
    <row r="43" spans="2:13" ht="27.75" customHeight="1" x14ac:dyDescent="0.15">
      <c r="B43" s="1177"/>
      <c r="C43" s="1178"/>
      <c r="D43" s="320"/>
      <c r="E43" s="1183" t="s">
        <v>561</v>
      </c>
      <c r="F43" s="1183"/>
      <c r="G43" s="1183"/>
      <c r="H43" s="1184"/>
      <c r="I43" s="321">
        <v>28315</v>
      </c>
      <c r="J43" s="322">
        <v>26962</v>
      </c>
      <c r="K43" s="322">
        <v>25608</v>
      </c>
      <c r="L43" s="322">
        <v>24315</v>
      </c>
      <c r="M43" s="323">
        <v>23292</v>
      </c>
    </row>
    <row r="44" spans="2:13" ht="27.75" customHeight="1" x14ac:dyDescent="0.15">
      <c r="B44" s="1177"/>
      <c r="C44" s="1178"/>
      <c r="D44" s="320"/>
      <c r="E44" s="1183" t="s">
        <v>562</v>
      </c>
      <c r="F44" s="1183"/>
      <c r="G44" s="1183"/>
      <c r="H44" s="1184"/>
      <c r="I44" s="321" t="s">
        <v>324</v>
      </c>
      <c r="J44" s="322" t="s">
        <v>324</v>
      </c>
      <c r="K44" s="322" t="s">
        <v>324</v>
      </c>
      <c r="L44" s="322" t="s">
        <v>324</v>
      </c>
      <c r="M44" s="323" t="s">
        <v>324</v>
      </c>
    </row>
    <row r="45" spans="2:13" ht="27.75" customHeight="1" x14ac:dyDescent="0.15">
      <c r="B45" s="1177"/>
      <c r="C45" s="1178"/>
      <c r="D45" s="320"/>
      <c r="E45" s="1183" t="s">
        <v>563</v>
      </c>
      <c r="F45" s="1183"/>
      <c r="G45" s="1183"/>
      <c r="H45" s="1184"/>
      <c r="I45" s="321">
        <v>13756</v>
      </c>
      <c r="J45" s="322">
        <v>12305</v>
      </c>
      <c r="K45" s="322">
        <v>10745</v>
      </c>
      <c r="L45" s="322">
        <v>10503</v>
      </c>
      <c r="M45" s="323">
        <v>10571</v>
      </c>
    </row>
    <row r="46" spans="2:13" ht="27.75" customHeight="1" x14ac:dyDescent="0.15">
      <c r="B46" s="1177"/>
      <c r="C46" s="1178"/>
      <c r="D46" s="324"/>
      <c r="E46" s="1183" t="s">
        <v>564</v>
      </c>
      <c r="F46" s="1183"/>
      <c r="G46" s="1183"/>
      <c r="H46" s="1184"/>
      <c r="I46" s="321">
        <v>878</v>
      </c>
      <c r="J46" s="322">
        <v>138</v>
      </c>
      <c r="K46" s="322">
        <v>107</v>
      </c>
      <c r="L46" s="322">
        <v>156</v>
      </c>
      <c r="M46" s="323">
        <v>117</v>
      </c>
    </row>
    <row r="47" spans="2:13" ht="27.75" customHeight="1" x14ac:dyDescent="0.15">
      <c r="B47" s="1177"/>
      <c r="C47" s="1178"/>
      <c r="D47" s="325"/>
      <c r="E47" s="1185" t="s">
        <v>565</v>
      </c>
      <c r="F47" s="1186"/>
      <c r="G47" s="1186"/>
      <c r="H47" s="1187"/>
      <c r="I47" s="321" t="s">
        <v>324</v>
      </c>
      <c r="J47" s="322" t="s">
        <v>324</v>
      </c>
      <c r="K47" s="322" t="s">
        <v>324</v>
      </c>
      <c r="L47" s="322" t="s">
        <v>324</v>
      </c>
      <c r="M47" s="323" t="s">
        <v>324</v>
      </c>
    </row>
    <row r="48" spans="2:13" ht="27.75" customHeight="1" x14ac:dyDescent="0.15">
      <c r="B48" s="1177"/>
      <c r="C48" s="1178"/>
      <c r="D48" s="320"/>
      <c r="E48" s="1183" t="s">
        <v>566</v>
      </c>
      <c r="F48" s="1183"/>
      <c r="G48" s="1183"/>
      <c r="H48" s="1184"/>
      <c r="I48" s="321" t="s">
        <v>324</v>
      </c>
      <c r="J48" s="322" t="s">
        <v>324</v>
      </c>
      <c r="K48" s="322" t="s">
        <v>324</v>
      </c>
      <c r="L48" s="322" t="s">
        <v>324</v>
      </c>
      <c r="M48" s="323" t="s">
        <v>324</v>
      </c>
    </row>
    <row r="49" spans="2:13" ht="27.75" customHeight="1" x14ac:dyDescent="0.15">
      <c r="B49" s="1179"/>
      <c r="C49" s="1180"/>
      <c r="D49" s="320"/>
      <c r="E49" s="1183" t="s">
        <v>567</v>
      </c>
      <c r="F49" s="1183"/>
      <c r="G49" s="1183"/>
      <c r="H49" s="1184"/>
      <c r="I49" s="321" t="s">
        <v>324</v>
      </c>
      <c r="J49" s="322" t="s">
        <v>324</v>
      </c>
      <c r="K49" s="322" t="s">
        <v>324</v>
      </c>
      <c r="L49" s="322" t="s">
        <v>324</v>
      </c>
      <c r="M49" s="323" t="s">
        <v>324</v>
      </c>
    </row>
    <row r="50" spans="2:13" ht="27.75" customHeight="1" x14ac:dyDescent="0.15">
      <c r="B50" s="1188" t="s">
        <v>568</v>
      </c>
      <c r="C50" s="1189"/>
      <c r="D50" s="326"/>
      <c r="E50" s="1183" t="s">
        <v>569</v>
      </c>
      <c r="F50" s="1183"/>
      <c r="G50" s="1183"/>
      <c r="H50" s="1184"/>
      <c r="I50" s="321">
        <v>18744</v>
      </c>
      <c r="J50" s="322">
        <v>17727</v>
      </c>
      <c r="K50" s="322">
        <v>13632</v>
      </c>
      <c r="L50" s="322">
        <v>14531</v>
      </c>
      <c r="M50" s="323">
        <v>13142</v>
      </c>
    </row>
    <row r="51" spans="2:13" ht="27.75" customHeight="1" x14ac:dyDescent="0.15">
      <c r="B51" s="1177"/>
      <c r="C51" s="1178"/>
      <c r="D51" s="320"/>
      <c r="E51" s="1183" t="s">
        <v>570</v>
      </c>
      <c r="F51" s="1183"/>
      <c r="G51" s="1183"/>
      <c r="H51" s="1184"/>
      <c r="I51" s="321">
        <v>9159</v>
      </c>
      <c r="J51" s="322">
        <v>8476</v>
      </c>
      <c r="K51" s="322">
        <v>7426</v>
      </c>
      <c r="L51" s="322">
        <v>7210</v>
      </c>
      <c r="M51" s="323">
        <v>6896</v>
      </c>
    </row>
    <row r="52" spans="2:13" ht="27.75" customHeight="1" x14ac:dyDescent="0.15">
      <c r="B52" s="1179"/>
      <c r="C52" s="1180"/>
      <c r="D52" s="320"/>
      <c r="E52" s="1183" t="s">
        <v>571</v>
      </c>
      <c r="F52" s="1183"/>
      <c r="G52" s="1183"/>
      <c r="H52" s="1184"/>
      <c r="I52" s="321">
        <v>66364</v>
      </c>
      <c r="J52" s="322">
        <v>65396</v>
      </c>
      <c r="K52" s="322">
        <v>69140</v>
      </c>
      <c r="L52" s="322">
        <v>69408</v>
      </c>
      <c r="M52" s="323">
        <v>68721</v>
      </c>
    </row>
    <row r="53" spans="2:13" ht="27.75" customHeight="1" thickBot="1" x14ac:dyDescent="0.2">
      <c r="B53" s="1190" t="s">
        <v>572</v>
      </c>
      <c r="C53" s="1191"/>
      <c r="D53" s="327"/>
      <c r="E53" s="1192" t="s">
        <v>573</v>
      </c>
      <c r="F53" s="1192"/>
      <c r="G53" s="1192"/>
      <c r="H53" s="1193"/>
      <c r="I53" s="328">
        <v>14671</v>
      </c>
      <c r="J53" s="329">
        <v>14178</v>
      </c>
      <c r="K53" s="329">
        <v>14830</v>
      </c>
      <c r="L53" s="329">
        <v>13214</v>
      </c>
      <c r="M53" s="330">
        <v>14138</v>
      </c>
    </row>
    <row r="54" spans="2:13" ht="27.75" customHeight="1" x14ac:dyDescent="0.15">
      <c r="B54" s="331" t="s">
        <v>574</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46" zoomScale="70" zoomScaleNormal="70" zoomScaleSheetLayoutView="55" workbookViewId="0">
      <selection activeCell="K50" sqref="K50"/>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206"/>
      <c r="H43" s="1207"/>
      <c r="I43" s="1207"/>
      <c r="J43" s="1207"/>
      <c r="K43" s="1207"/>
      <c r="L43" s="1207"/>
      <c r="M43" s="1207"/>
      <c r="N43" s="1207"/>
      <c r="O43" s="1208"/>
    </row>
    <row r="44" spans="2:17" x14ac:dyDescent="0.15">
      <c r="B44" s="12"/>
      <c r="C44" s="4"/>
      <c r="D44" s="4"/>
      <c r="E44" s="4"/>
      <c r="F44" s="4"/>
      <c r="G44" s="1209"/>
      <c r="H44" s="1210"/>
      <c r="I44" s="1210"/>
      <c r="J44" s="1210"/>
      <c r="K44" s="1210"/>
      <c r="L44" s="1210"/>
      <c r="M44" s="1210"/>
      <c r="N44" s="1210"/>
      <c r="O44" s="1211"/>
    </row>
    <row r="45" spans="2:17" x14ac:dyDescent="0.15">
      <c r="B45" s="12"/>
      <c r="C45" s="4"/>
      <c r="D45" s="4"/>
      <c r="E45" s="4"/>
      <c r="F45" s="4"/>
      <c r="G45" s="1209"/>
      <c r="H45" s="1210"/>
      <c r="I45" s="1210"/>
      <c r="J45" s="1210"/>
      <c r="K45" s="1210"/>
      <c r="L45" s="1210"/>
      <c r="M45" s="1210"/>
      <c r="N45" s="1210"/>
      <c r="O45" s="1211"/>
    </row>
    <row r="46" spans="2:17" x14ac:dyDescent="0.15">
      <c r="B46" s="12"/>
      <c r="C46" s="4"/>
      <c r="D46" s="4"/>
      <c r="E46" s="4"/>
      <c r="F46" s="4"/>
      <c r="G46" s="1209"/>
      <c r="H46" s="1210"/>
      <c r="I46" s="1210"/>
      <c r="J46" s="1210"/>
      <c r="K46" s="1210"/>
      <c r="L46" s="1210"/>
      <c r="M46" s="1210"/>
      <c r="N46" s="1210"/>
      <c r="O46" s="1211"/>
    </row>
    <row r="47" spans="2:17" x14ac:dyDescent="0.15">
      <c r="B47" s="12"/>
      <c r="C47" s="4"/>
      <c r="D47" s="4"/>
      <c r="E47" s="4"/>
      <c r="F47" s="4"/>
      <c r="G47" s="1212"/>
      <c r="H47" s="1213"/>
      <c r="I47" s="1213"/>
      <c r="J47" s="1213"/>
      <c r="K47" s="1213"/>
      <c r="L47" s="1213"/>
      <c r="M47" s="1213"/>
      <c r="N47" s="1213"/>
      <c r="O47" s="1214"/>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15"/>
      <c r="H50" s="1216"/>
      <c r="I50" s="1216"/>
      <c r="J50" s="1217"/>
      <c r="K50" s="23" t="s">
        <v>4</v>
      </c>
      <c r="L50" s="23" t="s">
        <v>5</v>
      </c>
      <c r="M50" s="23" t="s">
        <v>6</v>
      </c>
      <c r="N50" s="23" t="s">
        <v>7</v>
      </c>
      <c r="O50" s="23" t="s">
        <v>8</v>
      </c>
    </row>
    <row r="51" spans="1:17" x14ac:dyDescent="0.15">
      <c r="B51" s="12"/>
      <c r="C51" s="4"/>
      <c r="D51" s="4"/>
      <c r="E51" s="4"/>
      <c r="F51" s="4"/>
      <c r="G51" s="1218" t="s">
        <v>9</v>
      </c>
      <c r="H51" s="1219"/>
      <c r="I51" s="1224" t="s">
        <v>10</v>
      </c>
      <c r="J51" s="1224"/>
      <c r="K51" s="1228"/>
      <c r="L51" s="1228"/>
      <c r="M51" s="1228"/>
      <c r="N51" s="1228"/>
      <c r="O51" s="1228"/>
    </row>
    <row r="52" spans="1:17" x14ac:dyDescent="0.15">
      <c r="B52" s="12"/>
      <c r="C52" s="4"/>
      <c r="D52" s="4"/>
      <c r="E52" s="4"/>
      <c r="F52" s="4"/>
      <c r="G52" s="1220"/>
      <c r="H52" s="1221"/>
      <c r="I52" s="1225"/>
      <c r="J52" s="1225"/>
      <c r="K52" s="1194"/>
      <c r="L52" s="1194"/>
      <c r="M52" s="1194"/>
      <c r="N52" s="1194"/>
      <c r="O52" s="1194"/>
    </row>
    <row r="53" spans="1:17" x14ac:dyDescent="0.15">
      <c r="A53" s="24"/>
      <c r="B53" s="12"/>
      <c r="C53" s="4"/>
      <c r="D53" s="4"/>
      <c r="E53" s="4"/>
      <c r="F53" s="4"/>
      <c r="G53" s="1220"/>
      <c r="H53" s="1221"/>
      <c r="I53" s="1204" t="s">
        <v>11</v>
      </c>
      <c r="J53" s="1204"/>
      <c r="K53" s="1229"/>
      <c r="L53" s="1229"/>
      <c r="M53" s="1229"/>
      <c r="N53" s="1229"/>
      <c r="O53" s="1229"/>
    </row>
    <row r="54" spans="1:17" x14ac:dyDescent="0.15">
      <c r="A54" s="24"/>
      <c r="B54" s="12"/>
      <c r="C54" s="4"/>
      <c r="D54" s="4"/>
      <c r="E54" s="4"/>
      <c r="F54" s="4"/>
      <c r="G54" s="1222"/>
      <c r="H54" s="1223"/>
      <c r="I54" s="1204"/>
      <c r="J54" s="1204"/>
      <c r="K54" s="1227"/>
      <c r="L54" s="1227"/>
      <c r="M54" s="1227"/>
      <c r="N54" s="1227"/>
      <c r="O54" s="1227"/>
    </row>
    <row r="55" spans="1:17" x14ac:dyDescent="0.15">
      <c r="A55" s="24"/>
      <c r="B55" s="12"/>
      <c r="C55" s="4"/>
      <c r="D55" s="4"/>
      <c r="E55" s="4"/>
      <c r="F55" s="4"/>
      <c r="G55" s="1198" t="s">
        <v>12</v>
      </c>
      <c r="H55" s="1199"/>
      <c r="I55" s="1204" t="s">
        <v>10</v>
      </c>
      <c r="J55" s="1204"/>
      <c r="K55" s="1228"/>
      <c r="L55" s="1228"/>
      <c r="M55" s="1228"/>
      <c r="N55" s="1228"/>
      <c r="O55" s="1228"/>
    </row>
    <row r="56" spans="1:17" x14ac:dyDescent="0.15">
      <c r="A56" s="24"/>
      <c r="B56" s="12"/>
      <c r="C56" s="4"/>
      <c r="D56" s="4"/>
      <c r="E56" s="4"/>
      <c r="F56" s="4"/>
      <c r="G56" s="1200"/>
      <c r="H56" s="1201"/>
      <c r="I56" s="1204"/>
      <c r="J56" s="1204"/>
      <c r="K56" s="1194"/>
      <c r="L56" s="1194"/>
      <c r="M56" s="1194"/>
      <c r="N56" s="1194"/>
      <c r="O56" s="1194"/>
    </row>
    <row r="57" spans="1:17" s="24" customFormat="1" x14ac:dyDescent="0.15">
      <c r="B57" s="25"/>
      <c r="C57" s="21"/>
      <c r="D57" s="21"/>
      <c r="E57" s="21"/>
      <c r="F57" s="21"/>
      <c r="G57" s="1200"/>
      <c r="H57" s="1201"/>
      <c r="I57" s="1196" t="s">
        <v>11</v>
      </c>
      <c r="J57" s="1196"/>
      <c r="K57" s="1229"/>
      <c r="L57" s="1229"/>
      <c r="M57" s="1229"/>
      <c r="N57" s="1229"/>
      <c r="O57" s="1229"/>
      <c r="P57" s="26"/>
      <c r="Q57" s="25"/>
    </row>
    <row r="58" spans="1:17" s="24" customFormat="1" x14ac:dyDescent="0.15">
      <c r="A58" s="3"/>
      <c r="B58" s="25"/>
      <c r="C58" s="21"/>
      <c r="D58" s="21"/>
      <c r="E58" s="21"/>
      <c r="F58" s="21"/>
      <c r="G58" s="1202"/>
      <c r="H58" s="1203"/>
      <c r="I58" s="1196"/>
      <c r="J58" s="1196"/>
      <c r="K58" s="1227"/>
      <c r="L58" s="1227"/>
      <c r="M58" s="1227"/>
      <c r="N58" s="1227"/>
      <c r="O58" s="1227"/>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206" t="s">
        <v>16</v>
      </c>
      <c r="H65" s="1207"/>
      <c r="I65" s="1207"/>
      <c r="J65" s="1207"/>
      <c r="K65" s="1207"/>
      <c r="L65" s="1207"/>
      <c r="M65" s="1207"/>
      <c r="N65" s="1207"/>
      <c r="O65" s="1208"/>
    </row>
    <row r="66" spans="2:30" x14ac:dyDescent="0.15">
      <c r="B66" s="12"/>
      <c r="C66" s="4"/>
      <c r="D66" s="4"/>
      <c r="E66" s="4"/>
      <c r="F66" s="4"/>
      <c r="G66" s="1209"/>
      <c r="H66" s="1210"/>
      <c r="I66" s="1210"/>
      <c r="J66" s="1210"/>
      <c r="K66" s="1210"/>
      <c r="L66" s="1210"/>
      <c r="M66" s="1210"/>
      <c r="N66" s="1210"/>
      <c r="O66" s="1211"/>
    </row>
    <row r="67" spans="2:30" x14ac:dyDescent="0.15">
      <c r="B67" s="12"/>
      <c r="C67" s="4"/>
      <c r="D67" s="4"/>
      <c r="E67" s="4"/>
      <c r="F67" s="4"/>
      <c r="G67" s="1209"/>
      <c r="H67" s="1210"/>
      <c r="I67" s="1210"/>
      <c r="J67" s="1210"/>
      <c r="K67" s="1210"/>
      <c r="L67" s="1210"/>
      <c r="M67" s="1210"/>
      <c r="N67" s="1210"/>
      <c r="O67" s="1211"/>
    </row>
    <row r="68" spans="2:30" x14ac:dyDescent="0.15">
      <c r="B68" s="12"/>
      <c r="C68" s="4"/>
      <c r="D68" s="4"/>
      <c r="E68" s="4"/>
      <c r="F68" s="4"/>
      <c r="G68" s="1209"/>
      <c r="H68" s="1210"/>
      <c r="I68" s="1210"/>
      <c r="J68" s="1210"/>
      <c r="K68" s="1210"/>
      <c r="L68" s="1210"/>
      <c r="M68" s="1210"/>
      <c r="N68" s="1210"/>
      <c r="O68" s="1211"/>
    </row>
    <row r="69" spans="2:30" x14ac:dyDescent="0.15">
      <c r="B69" s="12"/>
      <c r="C69" s="4"/>
      <c r="D69" s="4"/>
      <c r="E69" s="4"/>
      <c r="F69" s="4"/>
      <c r="G69" s="1212"/>
      <c r="H69" s="1213"/>
      <c r="I69" s="1213"/>
      <c r="J69" s="1213"/>
      <c r="K69" s="1213"/>
      <c r="L69" s="1213"/>
      <c r="M69" s="1213"/>
      <c r="N69" s="1213"/>
      <c r="O69" s="1214"/>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15"/>
      <c r="H72" s="1216"/>
      <c r="I72" s="1216"/>
      <c r="J72" s="1217"/>
      <c r="K72" s="23" t="s">
        <v>4</v>
      </c>
      <c r="L72" s="23" t="s">
        <v>5</v>
      </c>
      <c r="M72" s="23" t="s">
        <v>6</v>
      </c>
      <c r="N72" s="23" t="s">
        <v>7</v>
      </c>
      <c r="O72" s="23" t="s">
        <v>8</v>
      </c>
    </row>
    <row r="73" spans="2:30" x14ac:dyDescent="0.15">
      <c r="B73" s="12"/>
      <c r="C73" s="4"/>
      <c r="D73" s="4"/>
      <c r="E73" s="4"/>
      <c r="F73" s="4"/>
      <c r="G73" s="1218" t="s">
        <v>9</v>
      </c>
      <c r="H73" s="1219"/>
      <c r="I73" s="1224" t="s">
        <v>10</v>
      </c>
      <c r="J73" s="1224"/>
      <c r="K73" s="1205">
        <v>40.9</v>
      </c>
      <c r="L73" s="1205">
        <v>38.799999999999997</v>
      </c>
      <c r="M73" s="1194">
        <v>41.6</v>
      </c>
      <c r="N73" s="1194">
        <v>36.799999999999997</v>
      </c>
      <c r="O73" s="1194">
        <v>39.5</v>
      </c>
      <c r="S73" s="3">
        <v>9.9</v>
      </c>
    </row>
    <row r="74" spans="2:30" x14ac:dyDescent="0.15">
      <c r="B74" s="12"/>
      <c r="C74" s="4"/>
      <c r="D74" s="4"/>
      <c r="E74" s="4"/>
      <c r="F74" s="4"/>
      <c r="G74" s="1220"/>
      <c r="H74" s="1221"/>
      <c r="I74" s="1225"/>
      <c r="J74" s="1225"/>
      <c r="K74" s="1205"/>
      <c r="L74" s="1205"/>
      <c r="M74" s="1194"/>
      <c r="N74" s="1194"/>
      <c r="O74" s="1194"/>
    </row>
    <row r="75" spans="2:30" x14ac:dyDescent="0.15">
      <c r="B75" s="12"/>
      <c r="C75" s="4"/>
      <c r="D75" s="4"/>
      <c r="E75" s="4"/>
      <c r="F75" s="4"/>
      <c r="G75" s="1220"/>
      <c r="H75" s="1221"/>
      <c r="I75" s="1204" t="s">
        <v>15</v>
      </c>
      <c r="J75" s="1204"/>
      <c r="K75" s="1226">
        <v>7.7</v>
      </c>
      <c r="L75" s="1226">
        <v>7.2</v>
      </c>
      <c r="M75" s="1226">
        <v>6.8</v>
      </c>
      <c r="N75" s="1226">
        <v>6.1</v>
      </c>
      <c r="O75" s="1226">
        <v>5.7</v>
      </c>
      <c r="U75" s="3">
        <v>81.2</v>
      </c>
      <c r="W75" s="3">
        <v>87.2</v>
      </c>
      <c r="Y75" s="3">
        <v>99.8</v>
      </c>
      <c r="AA75" s="3">
        <v>109.5</v>
      </c>
      <c r="AC75" s="3">
        <v>115.2</v>
      </c>
    </row>
    <row r="76" spans="2:30" x14ac:dyDescent="0.15">
      <c r="B76" s="12"/>
      <c r="C76" s="4"/>
      <c r="D76" s="4"/>
      <c r="E76" s="4"/>
      <c r="F76" s="4"/>
      <c r="G76" s="1222"/>
      <c r="H76" s="1223"/>
      <c r="I76" s="1204"/>
      <c r="J76" s="1204"/>
      <c r="K76" s="1227"/>
      <c r="L76" s="1227"/>
      <c r="M76" s="1227"/>
      <c r="N76" s="1227"/>
      <c r="O76" s="1227"/>
    </row>
    <row r="77" spans="2:30" x14ac:dyDescent="0.15">
      <c r="B77" s="12"/>
      <c r="C77" s="4"/>
      <c r="D77" s="4"/>
      <c r="E77" s="4"/>
      <c r="F77" s="4"/>
      <c r="G77" s="1198" t="s">
        <v>12</v>
      </c>
      <c r="H77" s="1199"/>
      <c r="I77" s="1204" t="s">
        <v>10</v>
      </c>
      <c r="J77" s="1204"/>
      <c r="K77" s="1205">
        <v>57.8</v>
      </c>
      <c r="L77" s="1205">
        <v>49.8</v>
      </c>
      <c r="M77" s="1194">
        <v>45.1</v>
      </c>
      <c r="N77" s="1194">
        <v>37.4</v>
      </c>
      <c r="O77" s="1194">
        <v>31</v>
      </c>
      <c r="R77" s="3">
        <v>12.3</v>
      </c>
      <c r="T77" s="3">
        <v>11.1</v>
      </c>
    </row>
    <row r="78" spans="2:30" x14ac:dyDescent="0.15">
      <c r="B78" s="12"/>
      <c r="C78" s="4"/>
      <c r="D78" s="4"/>
      <c r="E78" s="4"/>
      <c r="F78" s="4"/>
      <c r="G78" s="1200"/>
      <c r="H78" s="1201"/>
      <c r="I78" s="1204"/>
      <c r="J78" s="1204"/>
      <c r="K78" s="1205"/>
      <c r="L78" s="1205"/>
      <c r="M78" s="1194"/>
      <c r="N78" s="1194"/>
      <c r="O78" s="1194"/>
    </row>
    <row r="79" spans="2:30" x14ac:dyDescent="0.15">
      <c r="B79" s="12"/>
      <c r="C79" s="4"/>
      <c r="D79" s="4"/>
      <c r="E79" s="4"/>
      <c r="F79" s="4"/>
      <c r="G79" s="1200"/>
      <c r="H79" s="1201"/>
      <c r="I79" s="1195" t="s">
        <v>15</v>
      </c>
      <c r="J79" s="1196"/>
      <c r="K79" s="1197">
        <v>8.3000000000000007</v>
      </c>
      <c r="L79" s="1197">
        <v>7.7</v>
      </c>
      <c r="M79" s="1197">
        <v>7.1</v>
      </c>
      <c r="N79" s="1197">
        <v>6.3</v>
      </c>
      <c r="O79" s="1197">
        <v>5.2</v>
      </c>
      <c r="V79" s="3">
        <v>53.5</v>
      </c>
      <c r="X79" s="3">
        <v>48.2</v>
      </c>
      <c r="Z79" s="3">
        <v>34.200000000000003</v>
      </c>
      <c r="AB79" s="3">
        <v>30.3</v>
      </c>
      <c r="AD79" s="3">
        <v>28.9</v>
      </c>
    </row>
    <row r="80" spans="2:30" x14ac:dyDescent="0.15">
      <c r="B80" s="12"/>
      <c r="C80" s="4"/>
      <c r="D80" s="4"/>
      <c r="E80" s="4"/>
      <c r="F80" s="4"/>
      <c r="G80" s="1202"/>
      <c r="H80" s="1203"/>
      <c r="I80" s="1196"/>
      <c r="J80" s="1196"/>
      <c r="K80" s="1197"/>
      <c r="L80" s="1197"/>
      <c r="M80" s="1197"/>
      <c r="N80" s="1197"/>
      <c r="O80" s="119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2018-10-17T07:55:45Z</cp:lastPrinted>
  <dcterms:created xsi:type="dcterms:W3CDTF">2018-08-30T09:51:28Z</dcterms:created>
  <dcterms:modified xsi:type="dcterms:W3CDTF">2018-11-19T08:57:59Z</dcterms:modified>
  <cp:category/>
</cp:coreProperties>
</file>