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理財係】\【00理財全般】\000100-共有\000341_財政状況資料集（H22決算から）\R02\04_県提出\"/>
    </mc:Choice>
  </mc:AlternateContent>
  <bookViews>
    <workbookView xWindow="-120" yWindow="-120" windowWidth="19800" windowHeight="11760" firstSheet="14" activeTab="15"/>
  </bookViews>
  <sheets>
    <sheet name="総括表 " sheetId="7" r:id="rId1"/>
    <sheet name="普通会計の状況" sheetId="8" r:id="rId2"/>
    <sheet name="各会計、関係団体の財政状況及び健全化判断比率" sheetId="9" r:id="rId3"/>
    <sheet name="財政比較分析表" sheetId="10" r:id="rId4"/>
    <sheet name="経常経費分析表（経常収支比率の分析）" sheetId="11" r:id="rId5"/>
    <sheet name="経常経費分析表（人件費・公債費・普通建設事業費の分析）" sheetId="12" r:id="rId6"/>
    <sheet name="性質別歳出決算分析表（住民一人当たりのコスト）" sheetId="13" r:id="rId7"/>
    <sheet name="目的別歳出決算分析表（住民一人当たりのコスト）" sheetId="14" r:id="rId8"/>
    <sheet name="実質収支比率等に係る経年分析" sheetId="15" r:id="rId9"/>
    <sheet name="連結実質赤字比率に係る赤字・黒字の構成分析" sheetId="16" r:id="rId10"/>
    <sheet name="実質公債費比率（分子）の構造" sheetId="17" r:id="rId11"/>
    <sheet name="将来負担比率（分子）の構造" sheetId="18" r:id="rId12"/>
    <sheet name="基金残高に係る経年分析" sheetId="19" r:id="rId13"/>
    <sheet name="公会計指標分析・財政指標組合せ分析表" sheetId="4" r:id="rId14"/>
    <sheet name="施設類型別ストック情報分析表①" sheetId="5" r:id="rId15"/>
    <sheet name="施設類型別ストック情報分析表②" sheetId="6" r:id="rId16"/>
  </sheets>
  <externalReferences>
    <externalReference r:id="rId17"/>
    <externalReference r:id="rId18"/>
  </externalReferenc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G43" i="7" l="1"/>
  <c r="CQ43" i="7"/>
  <c r="CO43" i="7"/>
  <c r="BY43" i="7"/>
  <c r="BW43" i="7"/>
  <c r="BE43" i="7"/>
  <c r="AM43" i="7"/>
  <c r="U43" i="7"/>
  <c r="E43" i="7"/>
  <c r="C43" i="7"/>
  <c r="DG42" i="7"/>
  <c r="CQ42" i="7"/>
  <c r="CO42" i="7"/>
  <c r="BY42" i="7"/>
  <c r="BW42" i="7"/>
  <c r="BE42" i="7"/>
  <c r="AM42" i="7"/>
  <c r="U42" i="7"/>
  <c r="E42" i="7"/>
  <c r="C42" i="7"/>
  <c r="DG41" i="7"/>
  <c r="CQ41" i="7"/>
  <c r="CO41" i="7"/>
  <c r="BY41" i="7"/>
  <c r="BW41" i="7"/>
  <c r="BE41" i="7"/>
  <c r="AM41" i="7"/>
  <c r="U41" i="7"/>
  <c r="E41" i="7"/>
  <c r="C41" i="7"/>
  <c r="DG40" i="7"/>
  <c r="CQ40" i="7"/>
  <c r="CO40" i="7"/>
  <c r="BY40" i="7"/>
  <c r="BW40" i="7"/>
  <c r="BE40" i="7"/>
  <c r="AM40" i="7"/>
  <c r="U40" i="7"/>
  <c r="E40" i="7"/>
  <c r="C40" i="7"/>
  <c r="DG39" i="7"/>
  <c r="CQ39" i="7"/>
  <c r="CO39" i="7"/>
  <c r="BY39" i="7"/>
  <c r="BW39" i="7"/>
  <c r="BE39" i="7"/>
  <c r="AM39" i="7"/>
  <c r="U39" i="7"/>
  <c r="E39" i="7"/>
  <c r="C39" i="7"/>
  <c r="DG38" i="7"/>
  <c r="CQ38" i="7"/>
  <c r="CO38" i="7"/>
  <c r="BY38" i="7"/>
  <c r="BW38" i="7"/>
  <c r="BE38" i="7"/>
  <c r="AO38" i="7"/>
  <c r="U38" i="7"/>
  <c r="E38" i="7"/>
  <c r="C38" i="7"/>
  <c r="DG37" i="7"/>
  <c r="CQ37" i="7"/>
  <c r="CO37" i="7"/>
  <c r="BY37" i="7"/>
  <c r="BE37" i="7"/>
  <c r="AO37" i="7"/>
  <c r="W37" i="7"/>
  <c r="E37" i="7"/>
  <c r="C37" i="7"/>
  <c r="DG36" i="7"/>
  <c r="CQ36" i="7"/>
  <c r="BY36" i="7"/>
  <c r="BE36" i="7"/>
  <c r="AO36" i="7"/>
  <c r="W36" i="7"/>
  <c r="E36" i="7"/>
  <c r="C36" i="7"/>
  <c r="DG35" i="7"/>
  <c r="CQ35" i="7"/>
  <c r="BY35" i="7"/>
  <c r="BE35" i="7"/>
  <c r="AO35" i="7"/>
  <c r="W35" i="7"/>
  <c r="E35" i="7"/>
  <c r="C35" i="7"/>
  <c r="DG34" i="7"/>
  <c r="CQ34" i="7"/>
  <c r="BY34" i="7"/>
  <c r="BE34" i="7"/>
  <c r="AO34" i="7"/>
  <c r="W34" i="7"/>
  <c r="U34" i="7"/>
  <c r="U35" i="7" s="1"/>
  <c r="U36" i="7" s="1"/>
  <c r="U37" i="7" s="1"/>
  <c r="E34" i="7"/>
  <c r="C34" i="7"/>
  <c r="BW34" i="7" l="1"/>
  <c r="BW35" i="7" s="1"/>
  <c r="BW36" i="7" s="1"/>
  <c r="BW37" i="7" s="1"/>
  <c r="AM34" i="7"/>
  <c r="AM35" i="7" s="1"/>
  <c r="AM36" i="7" s="1"/>
  <c r="AM37" i="7" s="1"/>
  <c r="AM38" i="7" s="1"/>
  <c r="CO34" i="7"/>
  <c r="CO35" i="7" s="1"/>
  <c r="CO36" i="7" s="1"/>
</calcChain>
</file>

<file path=xl/sharedStrings.xml><?xml version="1.0" encoding="utf-8"?>
<sst xmlns="http://schemas.openxmlformats.org/spreadsheetml/2006/main" count="1053" uniqueCount="557">
  <si>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</si>
  <si>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</si>
  <si>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</si>
  <si>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</si>
  <si>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H28</t>
  </si>
  <si>
    <t>H29</t>
  </si>
  <si>
    <t>H30</t>
  </si>
  <si>
    <t>R01</t>
  </si>
  <si>
    <t>R02</t>
  </si>
  <si>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</si>
  <si>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</si>
  <si>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</si>
  <si>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</si>
  <si>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</si>
  <si>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</si>
  <si>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xml:space="preserve"> </t>
    <phoneticPr fontId="5"/>
  </si>
  <si>
    <t xml:space="preserve"> </t>
    <phoneticPr fontId="5"/>
  </si>
  <si>
    <t>　類似団体においては、将来負担比率が18.0%、実質公債費比率が3.5%となっています。一方で、当市では、将来負担比率が33.0%、実質公債費比率が5.1%となっており、いずれも類似団体より高い水準となっています。これは、類似団体と比較すると将来世代の負担が大きく、財政の弾力性が低下していることを示していると考えられます。
　実質公債費比率は、令和元年度の4.9％から0.2ポイント上昇しました。これは、分子となる元利償還金が増加したことが主な要因です。指標は平成28年度から下降傾向にありますが、公債残高は減少している一方、老朽化に伴う施設の更新や改修が見込まれるため、今後も市債の発行に伴い増減するものと想定されます。
　今後も将来世代への負担を軽減するため、住民ニーズの把握を的確にし、事業の選択により地方債の発行に頼らない財政運営に努める必要があります。</t>
    <phoneticPr fontId="5"/>
  </si>
  <si>
    <t xml:space="preserve">　類似団体においては、将来負担比率が18.0%、有形固定資産減価償却率が61.9%となっています。一方で、当市では、将来負担比率が33.0%、有形固定資産減価償却率が66.6%となっており、いずれも類似団体より高い水準となっています。これは、類似団体と比較すると将来世代の負担が大きく、老朽化した有形固定資産を多く抱えていることを示していると考えられます。
　将来負担比率は、令和元年度の41.9％から8.9ポイント下降しました。これは、分母となる標準財政規模が増加したこと、分子となる将来負担額が減少したことが主な要因です。指標は平成28年度から令和元年度まで上昇傾向でしたが、令和2年度に大幅に下降しています。公債残高は減少している一方、老朽化に伴う施設の更新や改修が見込まれるため、今後も市債の発行に伴い増減するものと想定されます。
　今後も固定資産に関する情報の透明性を確保するとともに、個別施設計画に基づいた中長期的視点に立ち、施設規模の適正化を図る必要があります。
</t>
    <phoneticPr fontId="5"/>
  </si>
  <si>
    <t>令和2年度　財政状況資料集</t>
    <phoneticPr fontId="5"/>
  </si>
  <si>
    <t>総括表（市町村）</t>
    <rPh sb="0" eb="2">
      <t>ソウカツ</t>
    </rPh>
    <rPh sb="2" eb="3">
      <t>ヒョウ</t>
    </rPh>
    <rPh sb="4" eb="7">
      <t>シチョウソン</t>
    </rPh>
    <phoneticPr fontId="5"/>
  </si>
  <si>
    <t>都道府県名</t>
    <phoneticPr fontId="5"/>
  </si>
  <si>
    <t>群馬県</t>
    <phoneticPr fontId="5"/>
  </si>
  <si>
    <t>市町村類型</t>
    <phoneticPr fontId="5"/>
  </si>
  <si>
    <t>施行時特例市</t>
    <phoneticPr fontId="5"/>
  </si>
  <si>
    <t>指定団体等の指定状況</t>
    <phoneticPr fontId="5"/>
  </si>
  <si>
    <t>区分</t>
    <rPh sb="0" eb="2">
      <t>クブン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</si>
  <si>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</si>
  <si>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</si>
  <si>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</si>
  <si>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</si>
  <si>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1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</si>
  <si>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</si>
  <si>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</si>
  <si>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</si>
  <si>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5"/>
  </si>
  <si>
    <t>経常収支比率</t>
    <rPh sb="0" eb="2">
      <t>ケイジョウ</t>
    </rPh>
    <rPh sb="2" eb="4">
      <t>シュウシ</t>
    </rPh>
    <rPh sb="4" eb="6">
      <t>ヒリツ</t>
    </rPh>
    <phoneticPr fontId="5"/>
  </si>
  <si>
    <t>市町村名</t>
    <rPh sb="0" eb="3">
      <t>シチョウソン</t>
    </rPh>
    <rPh sb="3" eb="4">
      <t>メイ</t>
    </rPh>
    <phoneticPr fontId="5"/>
  </si>
  <si>
    <t>伊勢崎市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</si>
  <si>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</si>
  <si>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</si>
  <si>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</si>
  <si>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歳入歳出差引</t>
    <phoneticPr fontId="1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</si>
  <si>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</si>
  <si>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</si>
  <si>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</si>
  <si>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</si>
  <si>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</si>
  <si>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</si>
  <si>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</si>
  <si>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</si>
  <si>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</si>
  <si>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</si>
  <si>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</si>
  <si>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</si>
  <si>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</si>
  <si>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</si>
  <si>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</si>
  <si>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</si>
  <si>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1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</si>
  <si>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</si>
  <si>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</si>
  <si>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1.5</t>
    <phoneticPr fontId="5"/>
  </si>
  <si>
    <t>山振</t>
    <rPh sb="0" eb="1">
      <t>ヤマ</t>
    </rPh>
    <rPh sb="1" eb="2">
      <t>フ</t>
    </rPh>
    <phoneticPr fontId="5"/>
  </si>
  <si>
    <t>繰上償還金</t>
    <phoneticPr fontId="1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</si>
  <si>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</si>
  <si>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</si>
  <si>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</si>
  <si>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</si>
  <si>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</si>
  <si>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</si>
  <si>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</si>
  <si>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1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</si>
  <si>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</si>
  <si>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</si>
  <si>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</si>
  <si>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</si>
  <si>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</si>
  <si>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</si>
  <si>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</si>
  <si>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</si>
  <si>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</si>
  <si>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</si>
  <si>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</si>
  <si>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</si>
  <si>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</si>
  <si>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15"/>
  </si>
  <si>
    <t>うち日本人(％)</t>
    <phoneticPr fontId="5"/>
  </si>
  <si>
    <t>-0.2</t>
    <phoneticPr fontId="5"/>
  </si>
  <si>
    <t>第3次</t>
    <rPh sb="0" eb="1">
      <t>ダイ</t>
    </rPh>
    <rPh sb="2" eb="3">
      <t>ジ</t>
    </rPh>
    <phoneticPr fontId="5"/>
  </si>
  <si>
    <t>標準税収入額等</t>
    <phoneticPr fontId="1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</si>
  <si>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</si>
  <si>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5"/>
  </si>
  <si>
    <t>人口密度 (人/k㎡)</t>
    <rPh sb="0" eb="2">
      <t>ジンコウ</t>
    </rPh>
    <rPh sb="2" eb="4">
      <t>ミツド</t>
    </rPh>
    <phoneticPr fontId="5"/>
  </si>
  <si>
    <t>歳入一般財源等</t>
    <rPh sb="0" eb="2">
      <t>サイニュウ</t>
    </rPh>
    <rPh sb="2" eb="4">
      <t>イッパン</t>
    </rPh>
    <rPh sb="4" eb="6">
      <t>ザイゲン</t>
    </rPh>
    <rPh sb="6" eb="7">
      <t>トウ</t>
    </rPh>
    <phoneticPr fontId="1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</si>
  <si>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</si>
  <si>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</si>
  <si>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</si>
  <si>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</si>
  <si>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</si>
  <si>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</si>
  <si>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</si>
  <si>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</si>
  <si>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</si>
  <si>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</si>
  <si>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</si>
  <si>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</si>
  <si>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</si>
  <si>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</si>
  <si>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</si>
  <si>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</si>
  <si>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</si>
  <si>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</si>
  <si>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</si>
  <si>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</si>
  <si>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</si>
  <si>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</si>
  <si>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</si>
  <si>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5"/>
  </si>
  <si>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</si>
  <si>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</si>
  <si>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</si>
  <si>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</si>
  <si>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</si>
  <si>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</si>
  <si>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</si>
  <si>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</si>
  <si>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</si>
  <si>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</si>
  <si>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</si>
  <si>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</si>
  <si>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</si>
  <si>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</si>
  <si>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</si>
  <si>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</si>
  <si>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</si>
  <si>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</si>
  <si>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</si>
  <si>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</si>
  <si>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</si>
  <si>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1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</si>
  <si>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</si>
  <si>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</si>
  <si>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</si>
  <si>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</si>
  <si>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18"/>
  </si>
  <si>
    <t>令和2年度</t>
    <phoneticPr fontId="15"/>
  </si>
  <si>
    <t>群馬県伊勢崎市</t>
    <phoneticPr fontId="1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</si>
  <si>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</si>
  <si>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</si>
  <si>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</si>
  <si>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</si>
  <si>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</si>
  <si>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</si>
  <si>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</si>
  <si>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</si>
  <si>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</si>
  <si>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</si>
  <si>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</si>
  <si>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</si>
  <si>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</si>
  <si>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</si>
  <si>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</si>
  <si>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</si>
  <si>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</si>
  <si>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</si>
  <si>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</si>
  <si>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</si>
  <si>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</si>
  <si>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</si>
  <si>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</si>
  <si>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</si>
  <si>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</si>
  <si>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4"/>
  </si>
  <si>
    <t>　　　所得割</t>
    <phoneticPr fontId="5"/>
  </si>
  <si>
    <t>衛生費</t>
  </si>
  <si>
    <t>分離課税所得割交付金</t>
    <phoneticPr fontId="1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</si>
  <si>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</si>
  <si>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</si>
  <si>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</si>
  <si>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</si>
  <si>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</si>
  <si>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</si>
  <si>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</si>
  <si>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</si>
  <si>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</si>
  <si>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</si>
  <si>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</si>
  <si>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</si>
  <si>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</si>
  <si>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</si>
  <si>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</si>
  <si>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</si>
  <si>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</si>
  <si>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</si>
  <si>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</si>
  <si>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</si>
  <si>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
  </si>
  <si>
    <t>　　特別土地保有税</t>
    <phoneticPr fontId="5"/>
  </si>
  <si>
    <t>公債費</t>
  </si>
  <si>
    <t>地方特例交付金</t>
    <phoneticPr fontId="1"/>
  </si>
  <si>
    <t>　法定外普通税</t>
    <phoneticPr fontId="5"/>
  </si>
  <si>
    <t>諸支出金</t>
    <rPh sb="3" eb="4">
      <t>キン</t>
    </rPh>
    <phoneticPr fontId="15"/>
  </si>
  <si>
    <t>　個人住民税減収補塡特例交付金</t>
    <phoneticPr fontId="5"/>
  </si>
  <si>
    <t>目的税</t>
  </si>
  <si>
    <t>前年度繰上充用金</t>
    <phoneticPr fontId="5"/>
  </si>
  <si>
    <t>　自動車税減収補塡特例交付金</t>
    <rPh sb="7" eb="9">
      <t>ホテン</t>
    </rPh>
    <rPh sb="13" eb="14">
      <t>キン</t>
    </rPh>
    <phoneticPr fontId="18"/>
  </si>
  <si>
    <t>　法定目的税</t>
    <phoneticPr fontId="5"/>
  </si>
  <si>
    <t>歳出合計</t>
  </si>
  <si>
    <t>　軽自動車税減収補塡特例交付金</t>
    <rPh sb="8" eb="10">
      <t>ホテン</t>
    </rPh>
    <phoneticPr fontId="18"/>
  </si>
  <si>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</si>
  <si>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</si>
  <si>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</si>
  <si>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</si>
  <si>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</si>
  <si>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</si>
  <si>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</si>
  <si>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</si>
  <si>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</si>
  <si>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</si>
  <si>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0"/>
  </si>
  <si>
    <t>　特別交付税</t>
    <phoneticPr fontId="5"/>
  </si>
  <si>
    <t>　　水利地益税等</t>
    <phoneticPr fontId="5"/>
  </si>
  <si>
    <t>義務的経費計</t>
    <rPh sb="0" eb="3">
      <t>ギムテキ</t>
    </rPh>
    <rPh sb="3" eb="5">
      <t>ケイヒ</t>
    </rPh>
    <rPh sb="5" eb="6">
      <t>ケイ</t>
    </rPh>
    <phoneticPr fontId="5"/>
  </si>
  <si>
    <t>　震災復興特別交付税</t>
    <phoneticPr fontId="1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</si>
  <si>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</si>
  <si>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</si>
  <si>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</si>
  <si>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</si>
  <si>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</si>
  <si>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</si>
  <si>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</si>
  <si>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</si>
  <si>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</si>
  <si>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</si>
  <si>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</si>
  <si>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</si>
  <si>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</si>
  <si>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</si>
  <si>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</si>
  <si>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</si>
  <si>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15"/>
  </si>
  <si>
    <t>国庫支出金</t>
  </si>
  <si>
    <t>徴収率
(％)</t>
    <rPh sb="0" eb="2">
      <t>チョウシュウ</t>
    </rPh>
    <rPh sb="2" eb="3">
      <t>リツ</t>
    </rPh>
    <phoneticPr fontId="5"/>
  </si>
  <si>
    <t>現年</t>
    <rPh sb="0" eb="1">
      <t>ゲン</t>
    </rPh>
    <rPh sb="1" eb="2">
      <t>ネン</t>
    </rPh>
    <phoneticPr fontId="5"/>
  </si>
  <si>
    <t>　うち利子</t>
    <phoneticPr fontId="1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</si>
  <si>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</si>
  <si>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</si>
  <si>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</si>
  <si>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</si>
  <si>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</si>
  <si>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</si>
  <si>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</si>
  <si>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</si>
  <si>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</si>
  <si>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</si>
  <si>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</si>
  <si>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</si>
  <si>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</si>
  <si>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</si>
  <si>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</si>
  <si>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</si>
  <si>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</si>
  <si>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</si>
  <si>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</si>
  <si>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</si>
  <si>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</si>
  <si>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</si>
  <si>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病院</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</si>
  <si>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</si>
  <si>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</si>
  <si>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</si>
  <si>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</si>
  <si>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</si>
  <si>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</si>
  <si>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
  </si>
  <si>
    <t>工業用水道</t>
    <phoneticPr fontId="5"/>
  </si>
  <si>
    <t>被保険者
1人当り</t>
    <phoneticPr fontId="5"/>
  </si>
  <si>
    <t>保険税(料)収入額</t>
    <phoneticPr fontId="5"/>
  </si>
  <si>
    <t>　投資・出資金・貸付金</t>
    <phoneticPr fontId="5"/>
  </si>
  <si>
    <t>　うち猶予特例債</t>
    <phoneticPr fontId="1"/>
  </si>
  <si>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</si>
  <si>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</si>
  <si>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</si>
  <si>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</si>
  <si>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</si>
  <si>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</si>
  <si>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</si>
  <si>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</si>
  <si>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</si>
  <si>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</si>
  <si>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</si>
  <si>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</si>
  <si>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</si>
  <si>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</si>
  <si>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</si>
  <si>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</si>
  <si>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</si>
  <si>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</si>
  <si>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</si>
  <si>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</si>
  <si>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群馬県伊勢崎市</t>
  </si>
  <si>
    <t>一般会計等の財政状況（単位：百万円）</t>
    <rPh sb="0" eb="2">
      <t>イッパン</t>
    </rPh>
    <rPh sb="2" eb="4">
      <t>カイケイ</t>
    </rPh>
    <rPh sb="4" eb="5">
      <t>トウ</t>
    </rPh>
    <rPh sb="6" eb="8">
      <t>ザイセイ</t>
    </rPh>
    <rPh sb="8" eb="10">
      <t>ジョウキョウ</t>
    </rPh>
    <phoneticPr fontId="2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</si>
  <si>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0"/>
  </si>
  <si>
    <t>会計名</t>
    <rPh sb="0" eb="2">
      <t>カイケイ</t>
    </rPh>
    <rPh sb="2" eb="3">
      <t>メイ</t>
    </rPh>
    <phoneticPr fontId="20"/>
  </si>
  <si>
    <t>歳入</t>
    <rPh sb="0" eb="2">
      <t>サイニュウ</t>
    </rPh>
    <phoneticPr fontId="20"/>
  </si>
  <si>
    <t>歳出</t>
    <phoneticPr fontId="20"/>
  </si>
  <si>
    <t>形式収支</t>
    <phoneticPr fontId="20"/>
  </si>
  <si>
    <t>実質収支</t>
    <phoneticPr fontId="20"/>
  </si>
  <si>
    <t>他会計等
からの
繰入金</t>
    <rPh sb="9" eb="11">
      <t>クリイレ</t>
    </rPh>
    <rPh sb="11" eb="12">
      <t>キン</t>
    </rPh>
    <phoneticPr fontId="2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</si>
  <si>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</si>
  <si>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</si>
  <si>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</si>
  <si>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</si>
  <si>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</si>
  <si>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</si>
  <si>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</si>
  <si>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</si>
  <si>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</si>
  <si>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</si>
  <si>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</si>
  <si>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</si>
  <si>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伊勢崎市公共施設管理公社</t>
    <rPh sb="0" eb="4">
      <t>イセサキシ</t>
    </rPh>
    <rPh sb="4" eb="6">
      <t>コウキョウ</t>
    </rPh>
    <rPh sb="6" eb="8">
      <t>シセツ</t>
    </rPh>
    <rPh sb="8" eb="10">
      <t>カンリ</t>
    </rPh>
    <rPh sb="10" eb="12">
      <t>コウシャ</t>
    </rPh>
    <phoneticPr fontId="2"/>
  </si>
  <si>
    <t>-</t>
    <phoneticPr fontId="2"/>
  </si>
  <si>
    <t>学校給食センター事業費特別会計</t>
    <phoneticPr fontId="5"/>
  </si>
  <si>
    <t>伊勢崎市スポーツ協会</t>
    <rPh sb="0" eb="4">
      <t>イセサキシ</t>
    </rPh>
    <rPh sb="8" eb="10">
      <t>キョウカイ</t>
    </rPh>
    <phoneticPr fontId="2"/>
  </si>
  <si>
    <t>さかい・ふるさと創生基金</t>
    <rPh sb="8" eb="10">
      <t>ソウセイ</t>
    </rPh>
    <rPh sb="10" eb="12">
      <t>キキン</t>
    </rPh>
    <phoneticPr fontId="2"/>
  </si>
  <si>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</si>
  <si>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</si>
  <si>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</si>
  <si>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</si>
  <si>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</si>
  <si>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</si>
  <si>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</si>
  <si>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</si>
  <si>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</si>
  <si>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</si>
  <si>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</si>
  <si>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</si>
  <si>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</si>
  <si>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</si>
  <si>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</si>
  <si>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</si>
  <si>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小型自動車競走事業費特別会計</t>
    <phoneticPr fontId="5"/>
  </si>
  <si>
    <t>水道事業会計</t>
    <phoneticPr fontId="5"/>
  </si>
  <si>
    <t>法適用企業</t>
    <phoneticPr fontId="5"/>
  </si>
  <si>
    <t>公共下水道事業会計</t>
    <phoneticPr fontId="5"/>
  </si>
  <si>
    <t>農業集落排水事業会計</t>
    <phoneticPr fontId="5"/>
  </si>
  <si>
    <t>特定地域生活排水処理事業会計</t>
    <phoneticPr fontId="5"/>
  </si>
  <si>
    <t>病院事業会計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</si>
  <si>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</si>
  <si>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</si>
  <si>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</si>
  <si>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0"/>
  </si>
  <si>
    <t>左のうち
一般会計等
負担見込額</t>
    <phoneticPr fontId="5"/>
  </si>
  <si>
    <t>群馬県市町村総合事務組合</t>
    <rPh sb="0" eb="3">
      <t>グンマケン</t>
    </rPh>
    <rPh sb="3" eb="6">
      <t>シチョウソン</t>
    </rPh>
    <rPh sb="6" eb="8">
      <t>ソウゴウ</t>
    </rPh>
    <rPh sb="8" eb="10">
      <t>ジム</t>
    </rPh>
    <rPh sb="10" eb="12">
      <t>クミアイ</t>
    </rPh>
    <phoneticPr fontId="2"/>
  </si>
  <si>
    <t>群馬県市町村会館管理組合</t>
    <rPh sb="0" eb="3">
      <t>グンマケン</t>
    </rPh>
    <rPh sb="3" eb="6">
      <t>シチョウソン</t>
    </rPh>
    <rPh sb="6" eb="8">
      <t>カイカン</t>
    </rPh>
    <rPh sb="8" eb="10">
      <t>カンリ</t>
    </rPh>
    <rPh sb="10" eb="12">
      <t>クミアイ</t>
    </rPh>
    <phoneticPr fontId="2"/>
  </si>
  <si>
    <t>群馬県後期高齢者医療広域連合（一般会計）</t>
    <rPh sb="0" eb="3">
      <t>グンマケン</t>
    </rPh>
    <rPh sb="3" eb="5">
      <t>コウキ</t>
    </rPh>
    <rPh sb="5" eb="8">
      <t>コウレイシャ</t>
    </rPh>
    <rPh sb="8" eb="10">
      <t>イリョウ</t>
    </rPh>
    <rPh sb="10" eb="12">
      <t>コウイキ</t>
    </rPh>
    <rPh sb="12" eb="14">
      <t>レンゴウ</t>
    </rPh>
    <rPh sb="15" eb="17">
      <t>イッパン</t>
    </rPh>
    <rPh sb="17" eb="19">
      <t>カイケイ</t>
    </rPh>
    <phoneticPr fontId="2"/>
  </si>
  <si>
    <t>群馬県後期高齢者医療広域連合（特別会計）</t>
    <rPh sb="0" eb="3">
      <t>グンマケン</t>
    </rPh>
    <rPh sb="3" eb="5">
      <t>コウキ</t>
    </rPh>
    <rPh sb="5" eb="8">
      <t>コウレイシャ</t>
    </rPh>
    <rPh sb="8" eb="10">
      <t>イリョウ</t>
    </rPh>
    <rPh sb="10" eb="12">
      <t>コウイキ</t>
    </rPh>
    <rPh sb="12" eb="14">
      <t>レンゴウ</t>
    </rPh>
    <rPh sb="15" eb="17">
      <t>トクベツ</t>
    </rPh>
    <rPh sb="17" eb="19">
      <t>カイケイ</t>
    </rPh>
    <phoneticPr fontId="2"/>
  </si>
  <si>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</si>
  <si>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</si>
  <si>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</si>
  <si>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</si>
  <si>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</si>
  <si>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</si>
  <si>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</si>
  <si>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</si>
  <si>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0"/>
  </si>
  <si>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</si>
  <si>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</si>
  <si>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</si>
  <si>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20"/>
  </si>
  <si>
    <t>元利償還金</t>
    <rPh sb="0" eb="2">
      <t>ガンリ</t>
    </rPh>
    <rPh sb="2" eb="5">
      <t>ショウカンキン</t>
    </rPh>
    <phoneticPr fontId="20"/>
  </si>
  <si>
    <t>将来負担額</t>
    <rPh sb="0" eb="2">
      <t>ショウライ</t>
    </rPh>
    <rPh sb="2" eb="4">
      <t>フタン</t>
    </rPh>
    <rPh sb="4" eb="5">
      <t>ガク</t>
    </rPh>
    <phoneticPr fontId="5"/>
  </si>
  <si>
    <t xml:space="preserve">一般会計等に係る地方債の現在高 </t>
    <rPh sb="0" eb="2">
      <t>イッパン</t>
    </rPh>
    <rPh sb="2" eb="4">
      <t>カイケイ</t>
    </rPh>
    <rPh sb="4" eb="5">
      <t>トウ</t>
    </rPh>
    <rPh sb="6" eb="7">
      <t>カカ</t>
    </rPh>
    <rPh sb="8" eb="11">
      <t>チホウサイ</t>
    </rPh>
    <rPh sb="12" eb="15">
      <t>ゲンザイダカ</t>
    </rPh>
    <phoneticPr fontId="20"/>
  </si>
  <si>
    <t>債務負担行為</t>
    <rPh sb="0" eb="2">
      <t>サイム</t>
    </rPh>
    <rPh sb="2" eb="4">
      <t>フタン</t>
    </rPh>
    <rPh sb="4" eb="6">
      <t>コウイ</t>
    </rPh>
    <phoneticPr fontId="5"/>
  </si>
  <si>
    <t>PFI事業に係るもの</t>
    <rPh sb="3" eb="5">
      <t>ジギョウ</t>
    </rPh>
    <rPh sb="6" eb="7">
      <t>カカ</t>
    </rPh>
    <phoneticPr fontId="20"/>
  </si>
  <si>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</si>
  <si>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0"/>
  </si>
  <si>
    <t>いわゆる五省協定等に係るもの</t>
    <rPh sb="4" eb="6">
      <t>ゴショウ</t>
    </rPh>
    <rPh sb="6" eb="9">
      <t>キョウテイトウ</t>
    </rPh>
    <rPh sb="10" eb="11">
      <t>カカ</t>
    </rPh>
    <phoneticPr fontId="20"/>
  </si>
  <si>
    <t>準元利償還金</t>
    <rPh sb="0" eb="1">
      <t>ジュン</t>
    </rPh>
    <rPh sb="1" eb="3">
      <t>ガンリ</t>
    </rPh>
    <rPh sb="3" eb="6">
      <t>ショウカンキン</t>
    </rPh>
    <phoneticPr fontId="2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</si>
  <si>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0"/>
  </si>
  <si>
    <t xml:space="preserve">公営企業債等繰入見込額 </t>
    <rPh sb="0" eb="2">
      <t>コウエイ</t>
    </rPh>
    <rPh sb="2" eb="5">
      <t>キギョウサイ</t>
    </rPh>
    <rPh sb="5" eb="6">
      <t>トウ</t>
    </rPh>
    <rPh sb="6" eb="8">
      <t>クリイ</t>
    </rPh>
    <rPh sb="8" eb="11">
      <t>ミコミガク</t>
    </rPh>
    <phoneticPr fontId="20"/>
  </si>
  <si>
    <t>国営土地改良事業に係るもの</t>
    <rPh sb="0" eb="2">
      <t>コクエイ</t>
    </rPh>
    <rPh sb="2" eb="4">
      <t>トチ</t>
    </rPh>
    <rPh sb="4" eb="6">
      <t>カイリョウ</t>
    </rPh>
    <rPh sb="6" eb="8">
      <t>ジギョウ</t>
    </rPh>
    <rPh sb="9" eb="10">
      <t>カカ</t>
    </rPh>
    <phoneticPr fontId="2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</si>
  <si>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0"/>
  </si>
  <si>
    <t xml:space="preserve">組合等負担等見込額 </t>
    <rPh sb="0" eb="2">
      <t>クミアイ</t>
    </rPh>
    <rPh sb="2" eb="3">
      <t>トウ</t>
    </rPh>
    <rPh sb="3" eb="5">
      <t>フタン</t>
    </rPh>
    <rPh sb="5" eb="6">
      <t>トウ</t>
    </rPh>
    <rPh sb="6" eb="9">
      <t>ミコミガク</t>
    </rPh>
    <phoneticPr fontId="2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</si>
  <si>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</si>
  <si>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0"/>
  </si>
  <si>
    <t xml:space="preserve">退職手当負担見込額 </t>
    <rPh sb="0" eb="2">
      <t>タイショク</t>
    </rPh>
    <rPh sb="2" eb="4">
      <t>テアテ</t>
    </rPh>
    <rPh sb="4" eb="6">
      <t>フタン</t>
    </rPh>
    <rPh sb="6" eb="9">
      <t>ミコミガク</t>
    </rPh>
    <phoneticPr fontId="2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</si>
  <si>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</si>
  <si>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</si>
  <si>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</si>
  <si>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</si>
  <si>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</si>
  <si>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</si>
  <si>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</si>
  <si>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</si>
  <si>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</si>
  <si>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</si>
  <si>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</si>
  <si>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</si>
  <si>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</si>
  <si>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</si>
  <si>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</si>
  <si>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0"/>
  </si>
  <si>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</si>
  <si>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0"/>
  </si>
  <si>
    <t xml:space="preserve">充当可能特定歳入 </t>
    <rPh sb="0" eb="2">
      <t>ジュウトウ</t>
    </rPh>
    <rPh sb="2" eb="4">
      <t>カノウ</t>
    </rPh>
    <rPh sb="4" eb="6">
      <t>トクテイ</t>
    </rPh>
    <rPh sb="6" eb="8">
      <t>サイニュウ</t>
    </rPh>
    <phoneticPr fontId="20"/>
  </si>
  <si>
    <t xml:space="preserve">基準財政需要額算入見込額 </t>
    <rPh sb="0" eb="2">
      <t>キジュン</t>
    </rPh>
    <rPh sb="2" eb="4">
      <t>ザイセイ</t>
    </rPh>
    <rPh sb="4" eb="7">
      <t>ジュヨウガク</t>
    </rPh>
    <rPh sb="7" eb="9">
      <t>サンニュウ</t>
    </rPh>
    <rPh sb="9" eb="12">
      <t>ミコミガク</t>
    </rPh>
    <phoneticPr fontId="20"/>
  </si>
  <si>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</si>
  <si>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</si>
  <si>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</si>
  <si>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</si>
  <si>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0"/>
  </si>
  <si>
    <t>土地開発公社に係る将来負担額</t>
    <rPh sb="0" eb="2">
      <t>トチ</t>
    </rPh>
    <rPh sb="2" eb="4">
      <t>カイハツ</t>
    </rPh>
    <rPh sb="4" eb="6">
      <t>コウシャ</t>
    </rPh>
    <rPh sb="7" eb="8">
      <t>カカ</t>
    </rPh>
    <rPh sb="9" eb="11">
      <t>ショウライ</t>
    </rPh>
    <rPh sb="11" eb="14">
      <t>フタンガク</t>
    </rPh>
    <phoneticPr fontId="20"/>
  </si>
  <si>
    <t>利子補給に係るもの</t>
  </si>
  <si>
    <t>健全化判断比率</t>
    <rPh sb="0" eb="3">
      <t>ケンゼンカ</t>
    </rPh>
    <rPh sb="3" eb="5">
      <t>ハンダン</t>
    </rPh>
    <rPh sb="5" eb="7">
      <t>ヒリツ</t>
    </rPh>
    <phoneticPr fontId="10"/>
  </si>
  <si>
    <t>令和2年度</t>
    <rPh sb="0" eb="2">
      <t>レイワ</t>
    </rPh>
    <rPh sb="3" eb="5">
      <t>ネンド</t>
    </rPh>
    <phoneticPr fontId="1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</si>
  <si>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</si>
  <si>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</si>
  <si>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</si>
  <si>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</si>
  <si>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</si>
  <si>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</si>
  <si>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0"/>
  </si>
  <si>
    <t>(Ｃ)</t>
    <phoneticPr fontId="5"/>
  </si>
  <si>
    <t>連結実質赤字比率</t>
    <rPh sb="0" eb="2">
      <t>レンケツ</t>
    </rPh>
    <rPh sb="2" eb="4">
      <t>ジッシツ</t>
    </rPh>
    <rPh sb="4" eb="6">
      <t>アカジ</t>
    </rPh>
    <rPh sb="6" eb="8">
      <t>ヒリツ</t>
    </rPh>
    <phoneticPr fontId="1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</si>
  <si>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</si>
  <si>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</si>
  <si>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0"/>
  </si>
  <si>
    <t>(Ｃ)－(Ｄ)</t>
    <phoneticPr fontId="5"/>
  </si>
  <si>
    <t>将来負担比率</t>
    <rPh sb="0" eb="2">
      <t>ショウライ</t>
    </rPh>
    <rPh sb="2" eb="4">
      <t>フタン</t>
    </rPh>
    <rPh sb="4" eb="6">
      <t>ヒリツ</t>
    </rPh>
    <phoneticPr fontId="1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</si>
  <si>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</si>
  <si>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</si>
  <si>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</si>
  <si>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</si>
  <si>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</si>
  <si>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</si>
  <si>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</si>
  <si>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</si>
  <si>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</si>
  <si>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</si>
  <si>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</si>
  <si>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</si>
  <si>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</si>
  <si>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</si>
  <si>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</si>
  <si>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</si>
  <si>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</si>
  <si>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</si>
  <si>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</si>
  <si>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</si>
  <si>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</si>
  <si>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</si>
  <si>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</si>
  <si>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21"/>
  </si>
  <si>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</si>
  <si>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</si>
  <si>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</si>
  <si>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</si>
  <si>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2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</si>
  <si>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</si>
  <si>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</si>
  <si>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</si>
  <si>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</si>
  <si>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</si>
  <si>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</si>
  <si>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</si>
  <si>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</si>
  <si>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</si>
  <si>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</si>
  <si>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</si>
  <si>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</si>
  <si>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</si>
  <si>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</si>
  <si>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</si>
  <si>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</si>
  <si>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</si>
  <si>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</si>
  <si>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</si>
  <si>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</si>
  <si>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</si>
  <si>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</si>
  <si>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</si>
  <si>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標準財政規模比（％）</t>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</si>
  <si>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</si>
  <si>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</si>
  <si>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</si>
  <si>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</si>
  <si>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 6.06</t>
  </si>
  <si>
    <t>▲ 3.95</t>
  </si>
  <si>
    <t>▲ 3.94</t>
  </si>
  <si>
    <t>▲ 1.26</t>
  </si>
  <si>
    <t>▲ 1.74</t>
  </si>
  <si>
    <t>会計</t>
    <rPh sb="0" eb="2">
      <t>カイケイ</t>
    </rPh>
    <phoneticPr fontId="5"/>
  </si>
  <si>
    <t>病院事業会計</t>
  </si>
  <si>
    <t>一般会計</t>
  </si>
  <si>
    <t>水道事業会計</t>
  </si>
  <si>
    <t>介護保険特別会計</t>
  </si>
  <si>
    <t>小型自動車競走事業費特別会計</t>
  </si>
  <si>
    <t>国民健康保険特別会計</t>
  </si>
  <si>
    <t>公共下水道事業会計</t>
  </si>
  <si>
    <t>農業集落排水事業会計</t>
  </si>
  <si>
    <t>その他会計（赤字）</t>
  </si>
  <si>
    <t>その他会計（黒字）</t>
  </si>
  <si>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</si>
  <si>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</si>
  <si>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</si>
  <si>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</si>
  <si>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</si>
  <si>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</si>
  <si>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</si>
  <si>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</si>
  <si>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</si>
  <si>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</si>
  <si>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</si>
  <si>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</si>
  <si>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</si>
  <si>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</si>
  <si>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</si>
  <si>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</si>
  <si>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</si>
  <si>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（百万円）</t>
    <phoneticPr fontId="5"/>
  </si>
  <si>
    <t>H27末</t>
    <phoneticPr fontId="5"/>
  </si>
  <si>
    <t>H28末</t>
    <phoneticPr fontId="5"/>
  </si>
  <si>
    <t>H29末</t>
    <phoneticPr fontId="5"/>
  </si>
  <si>
    <t>H30末</t>
    <phoneticPr fontId="5"/>
  </si>
  <si>
    <t>R01末</t>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</si>
  <si>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</si>
  <si>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3"/>
  </si>
  <si>
    <t>減債基金積立相当額</t>
    <rPh sb="0" eb="2">
      <t>ゲンサイ</t>
    </rPh>
    <rPh sb="2" eb="4">
      <t>キキン</t>
    </rPh>
    <rPh sb="4" eb="6">
      <t>ツミタテ</t>
    </rPh>
    <rPh sb="6" eb="9">
      <t>ソウトウガク</t>
    </rPh>
    <phoneticPr fontId="3"/>
  </si>
  <si>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3"/>
  </si>
  <si>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3"/>
  </si>
  <si>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</si>
  <si>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</si>
  <si>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</si>
  <si>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</si>
  <si>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</si>
  <si>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</si>
  <si>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</si>
  <si>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</si>
  <si>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</si>
  <si>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</si>
  <si>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</si>
  <si>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</si>
  <si>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</si>
  <si>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</si>
  <si>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</si>
  <si>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</si>
  <si>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</si>
  <si>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減債基金</t>
    <rPh sb="0" eb="2">
      <t>ゲンサイ</t>
    </rPh>
    <rPh sb="2" eb="4">
      <t>キキン</t>
    </rPh>
    <phoneticPr fontId="5"/>
  </si>
  <si>
    <t>公共施設整備基金</t>
    <rPh sb="0" eb="2">
      <t>コウキョウ</t>
    </rPh>
    <rPh sb="2" eb="4">
      <t>シセツ</t>
    </rPh>
    <rPh sb="4" eb="6">
      <t>セイビ</t>
    </rPh>
    <rPh sb="6" eb="8">
      <t>キキン</t>
    </rPh>
    <phoneticPr fontId="5"/>
  </si>
  <si>
    <t>都市環境整備基金</t>
    <rPh sb="0" eb="2">
      <t>トシ</t>
    </rPh>
    <rPh sb="2" eb="4">
      <t>カンキョウ</t>
    </rPh>
    <rPh sb="4" eb="6">
      <t>セイビ</t>
    </rPh>
    <rPh sb="6" eb="8">
      <t>キキン</t>
    </rPh>
    <phoneticPr fontId="5"/>
  </si>
  <si>
    <t>奨学資金基金</t>
    <rPh sb="0" eb="2">
      <t>ショウガク</t>
    </rPh>
    <rPh sb="2" eb="4">
      <t>シキン</t>
    </rPh>
    <rPh sb="4" eb="6">
      <t>キキン</t>
    </rPh>
    <phoneticPr fontId="5"/>
  </si>
  <si>
    <t>市民のもり等建設基金</t>
    <rPh sb="0" eb="2">
      <t>シミン</t>
    </rPh>
    <rPh sb="5" eb="6">
      <t>トウ</t>
    </rPh>
    <rPh sb="6" eb="8">
      <t>ケンセツ</t>
    </rPh>
    <rPh sb="8" eb="10">
      <t>キキン</t>
    </rPh>
    <phoneticPr fontId="5"/>
  </si>
  <si>
    <t>福祉事業基金</t>
    <rPh sb="0" eb="2">
      <t>フクシ</t>
    </rPh>
    <rPh sb="2" eb="4">
      <t>ジギョウ</t>
    </rPh>
    <rPh sb="4" eb="6">
      <t>キキン</t>
    </rPh>
    <phoneticPr fontId="5"/>
  </si>
  <si>
    <t>基金残高合計</t>
    <rPh sb="0" eb="2">
      <t>キキン</t>
    </rPh>
    <rPh sb="2" eb="4">
      <t>ザンダカ</t>
    </rPh>
    <rPh sb="4" eb="6">
      <t>ゴウケイ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</si>
</sst>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_ "/>
    <numFmt numFmtId="177" formatCode="#,##0_ "/>
    <numFmt numFmtId="178" formatCode="#,##0;&quot;△ &quot;#,##0"/>
    <numFmt numFmtId="179" formatCode="#,##0.0;&quot;▲ &quot;#,##0.0"/>
    <numFmt numFmtId="180" formatCode="#,##0.0_);[Red]\(#,##0.0\)"/>
    <numFmt numFmtId="181" formatCode="#,##0;&quot;▲ &quot;#,##0"/>
    <numFmt numFmtId="182" formatCode="#,##0.0;&quot;△ &quot;#,##0.0"/>
    <numFmt numFmtId="183" formatCode="0.0_ "/>
    <numFmt numFmtId="184" formatCode="&quot;( &quot;0.0&quot; )&quot;;&quot;( &quot;\-0.0&quot; )&quot;"/>
    <numFmt numFmtId="185" formatCode="0.00_ "/>
    <numFmt numFmtId="186" formatCode="0_ "/>
    <numFmt numFmtId="187" formatCode="@&quot; &quot;"/>
    <numFmt numFmtId="188" formatCode="&quot;(&quot;0&quot;)&quot;"/>
    <numFmt numFmtId="189" formatCode="0.00;&quot;▲ &quot;0.00"/>
    <numFmt numFmtId="190" formatCode="0.0;&quot;▲ &quot;0.0"/>
    <numFmt numFmtId="191" formatCode="#,##0.00;&quot;▲ &quot;#,##0.00"/>
  </numFmts>
  <fonts count="38" x14ac:knownFonts="1">
    <font>
      <sz val="11"/>
      <color theme="1"/>
      <name val="ＭＳ Ｐゴシック"/>
      <family val="2"/>
      <charset val="128"/>
    </font>
    <font>
      <sz val="11"/>
      <name val="ＭＳ Ｐゴシック"/>
      <family val="3"/>
      <charset val="128"/>
    </font>
    <font>
      <sz val="6"/>
      <name val="ＭＳ Ｐゴシック"/>
      <family val="2"/>
      <charset val="128"/>
    </font>
    <font>
      <sz val="11"/>
      <color indexed="8"/>
      <name val="ＭＳ Ｐゴシック"/>
      <family val="3"/>
      <charset val="128"/>
    </font>
    <font>
      <sz val="14"/>
      <color indexed="8"/>
      <name val="ＭＳ Ｐゴシック"/>
      <family val="3"/>
      <charset val="128"/>
    </font>
    <font>
      <sz val="6"/>
      <name val="ＭＳ Ｐゴシック"/>
      <family val="3"/>
      <charset val="128"/>
    </font>
    <font>
      <sz val="11"/>
      <color theme="1"/>
      <name val="ＭＳ Ｐゴシック"/>
      <family val="3"/>
      <charset val="128"/>
    </font>
    <font>
      <sz val="14"/>
      <color theme="1"/>
      <name val="ＭＳ Ｐゴシック"/>
      <family val="3"/>
      <charset val="128"/>
    </font>
    <font>
      <sz val="9"/>
      <color indexed="8"/>
      <name val="ＭＳ Ｐゴシック"/>
      <family val="3"/>
      <charset val="128"/>
    </font>
    <font>
      <sz val="11"/>
      <color theme="1"/>
      <name val="游ゴシック"/>
      <family val="3"/>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sz val="11"/>
      <color indexed="8"/>
      <name val="ＭＳ ゴシック"/>
      <family val="3"/>
      <charset val="128"/>
    </font>
    <font>
      <b/>
      <sz val="24"/>
      <color indexed="8"/>
      <name val="ＭＳ ゴシック"/>
      <family val="3"/>
      <charset val="128"/>
    </font>
    <font>
      <b/>
      <sz val="12"/>
      <color indexed="8"/>
      <name val="ＭＳ 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name val="ＭＳ ゴシック"/>
      <family val="3"/>
      <charset val="128"/>
    </font>
    <font>
      <b/>
      <sz val="16"/>
      <color indexed="8"/>
      <name val="ＭＳ 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6"/>
      <name val="ＭＳ ゴシック"/>
      <family val="3"/>
      <charset val="128"/>
    </font>
  </fonts>
  <fills count="9">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indexed="15"/>
        <bgColor indexed="64"/>
      </patternFill>
    </fill>
    <fill>
      <patternFill patternType="solid">
        <fgColor indexed="43"/>
        <bgColor indexed="64"/>
      </patternFill>
    </fill>
    <fill>
      <patternFill patternType="solid">
        <fgColor indexed="27"/>
        <bgColor indexed="64"/>
      </patternFill>
    </fill>
    <fill>
      <patternFill patternType="solid">
        <fgColor indexed="41"/>
        <bgColor indexed="64"/>
      </patternFill>
    </fill>
    <fill>
      <patternFill patternType="solid">
        <fgColor rgb="FFCCFFFF"/>
        <bgColor indexed="64"/>
      </patternFill>
    </fill>
  </fills>
  <borders count="18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21">
    <xf numFmtId="0" fontId="0"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6" fillId="0" borderId="0">
      <alignment vertical="center"/>
    </xf>
    <xf numFmtId="0" fontId="9" fillId="0" borderId="0">
      <alignment vertical="center"/>
    </xf>
    <xf numFmtId="0" fontId="1" fillId="0" borderId="0">
      <alignment vertical="center"/>
    </xf>
    <xf numFmtId="0" fontId="3" fillId="0" borderId="0">
      <alignment vertical="center"/>
    </xf>
    <xf numFmtId="0" fontId="10"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9" fillId="0" borderId="0">
      <alignment vertical="center"/>
    </xf>
  </cellStyleXfs>
  <cellXfs count="1291">
    <xf numFmtId="0" fontId="0" fillId="0" borderId="0" xfId="0">
      <alignment vertical="center"/>
    </xf>
    <xf numFmtId="0" fontId="0" fillId="2" borderId="0" xfId="1" applyFont="1" applyFill="1" applyAlignment="1">
      <alignment vertical="center"/>
    </xf>
    <xf numFmtId="0" fontId="1" fillId="2" borderId="0" xfId="1" applyFill="1" applyAlignment="1" applyProtection="1">
      <alignment vertical="center"/>
      <protection hidden="1"/>
    </xf>
    <xf numFmtId="0" fontId="3" fillId="0" borderId="0" xfId="2" applyFont="1">
      <alignment vertical="center"/>
    </xf>
    <xf numFmtId="0" fontId="1" fillId="2" borderId="0" xfId="1" applyFill="1" applyAlignment="1">
      <alignment vertical="center"/>
    </xf>
    <xf numFmtId="0" fontId="1" fillId="2" borderId="0" xfId="1" applyFill="1"/>
    <xf numFmtId="0" fontId="1" fillId="2" borderId="0" xfId="1" applyFill="1" applyProtection="1">
      <protection hidden="1"/>
    </xf>
    <xf numFmtId="0" fontId="3" fillId="0" borderId="1" xfId="2" applyFont="1" applyBorder="1">
      <alignment vertical="center"/>
    </xf>
    <xf numFmtId="0" fontId="3" fillId="0" borderId="2" xfId="2" applyFont="1" applyBorder="1">
      <alignment vertical="center"/>
    </xf>
    <xf numFmtId="176" fontId="3" fillId="0" borderId="2" xfId="2" applyNumberFormat="1" applyFont="1" applyBorder="1">
      <alignment vertical="center"/>
    </xf>
    <xf numFmtId="0" fontId="3" fillId="0" borderId="3" xfId="2" applyFont="1" applyBorder="1">
      <alignment vertical="center"/>
    </xf>
    <xf numFmtId="0" fontId="4" fillId="0" borderId="0" xfId="2" applyFont="1">
      <alignment vertical="center"/>
    </xf>
    <xf numFmtId="0" fontId="3" fillId="0" borderId="4" xfId="2" applyFont="1" applyBorder="1">
      <alignment vertical="center"/>
    </xf>
    <xf numFmtId="0" fontId="3" fillId="0" borderId="5" xfId="2" applyFont="1" applyBorder="1">
      <alignment vertical="center"/>
    </xf>
    <xf numFmtId="0" fontId="3" fillId="0" borderId="6" xfId="2" applyFont="1" applyBorder="1">
      <alignment vertical="center"/>
    </xf>
    <xf numFmtId="0" fontId="3" fillId="0" borderId="7" xfId="2" applyFont="1" applyBorder="1">
      <alignment vertical="center"/>
    </xf>
    <xf numFmtId="0" fontId="3" fillId="0" borderId="8" xfId="2" applyFont="1" applyBorder="1">
      <alignment vertical="center"/>
    </xf>
    <xf numFmtId="0" fontId="3" fillId="0" borderId="9" xfId="2" applyFont="1" applyBorder="1">
      <alignment vertical="center"/>
    </xf>
    <xf numFmtId="0" fontId="4" fillId="0" borderId="1" xfId="2" applyFont="1" applyBorder="1">
      <alignment vertical="center"/>
    </xf>
    <xf numFmtId="177" fontId="6" fillId="0" borderId="0" xfId="2" applyNumberFormat="1" applyFont="1">
      <alignment vertical="center"/>
    </xf>
    <xf numFmtId="177" fontId="3" fillId="0" borderId="0" xfId="2" applyNumberFormat="1" applyFont="1">
      <alignment vertical="center"/>
    </xf>
    <xf numFmtId="178" fontId="3" fillId="2" borderId="0" xfId="3" applyNumberFormat="1" applyFont="1" applyFill="1" applyAlignment="1">
      <alignment vertical="center" wrapText="1"/>
    </xf>
    <xf numFmtId="49" fontId="3" fillId="2" borderId="0" xfId="3" applyNumberFormat="1" applyFont="1" applyFill="1" applyAlignment="1">
      <alignment horizontal="center" vertical="center" wrapText="1"/>
    </xf>
    <xf numFmtId="49" fontId="3" fillId="2" borderId="0" xfId="3" applyNumberFormat="1" applyFont="1" applyFill="1" applyAlignment="1">
      <alignment horizontal="center" vertical="center"/>
    </xf>
    <xf numFmtId="177" fontId="3" fillId="0" borderId="4" xfId="2" applyNumberFormat="1" applyFont="1" applyBorder="1">
      <alignment vertical="center"/>
    </xf>
    <xf numFmtId="177" fontId="3" fillId="0" borderId="5" xfId="2" applyNumberFormat="1" applyFont="1" applyBorder="1">
      <alignment vertical="center"/>
    </xf>
    <xf numFmtId="180" fontId="3" fillId="0" borderId="0" xfId="2" applyNumberFormat="1" applyFont="1">
      <alignment vertical="center"/>
    </xf>
    <xf numFmtId="177" fontId="3" fillId="0" borderId="6" xfId="2" applyNumberFormat="1" applyFont="1" applyBorder="1">
      <alignment vertical="center"/>
    </xf>
    <xf numFmtId="177" fontId="3" fillId="0" borderId="7" xfId="2" applyNumberFormat="1" applyFont="1" applyBorder="1">
      <alignment vertical="center"/>
    </xf>
    <xf numFmtId="176" fontId="3" fillId="0" borderId="7" xfId="2" applyNumberFormat="1" applyFont="1" applyBorder="1">
      <alignment vertical="center"/>
    </xf>
    <xf numFmtId="177" fontId="3" fillId="0" borderId="8" xfId="2" applyNumberFormat="1" applyFont="1" applyBorder="1">
      <alignment vertical="center"/>
    </xf>
    <xf numFmtId="0" fontId="4" fillId="0" borderId="4" xfId="2" applyFont="1" applyBorder="1">
      <alignment vertical="center"/>
    </xf>
    <xf numFmtId="0" fontId="3" fillId="0" borderId="0" xfId="3" applyFont="1">
      <alignment vertical="center"/>
    </xf>
    <xf numFmtId="176" fontId="3" fillId="0" borderId="0" xfId="3" applyNumberFormat="1" applyFont="1">
      <alignment vertical="center"/>
    </xf>
    <xf numFmtId="177" fontId="1" fillId="0" borderId="0" xfId="4" applyNumberFormat="1" applyAlignment="1">
      <alignment vertical="center"/>
    </xf>
    <xf numFmtId="181" fontId="1" fillId="0" borderId="0" xfId="5" applyNumberFormat="1" applyAlignment="1">
      <alignment horizontal="right" vertical="center"/>
    </xf>
    <xf numFmtId="179" fontId="1" fillId="0" borderId="0" xfId="5" applyNumberFormat="1" applyAlignment="1">
      <alignment horizontal="right" vertical="center"/>
    </xf>
    <xf numFmtId="177" fontId="3" fillId="2" borderId="0" xfId="2" applyNumberFormat="1" applyFont="1" applyFill="1" applyAlignment="1">
      <alignment vertical="center" wrapText="1"/>
    </xf>
    <xf numFmtId="177" fontId="1" fillId="0" borderId="0" xfId="4" applyNumberFormat="1" applyAlignment="1">
      <alignment horizontal="center" vertical="center"/>
    </xf>
    <xf numFmtId="0" fontId="7" fillId="0" borderId="0" xfId="6" applyFont="1">
      <alignment vertical="center"/>
    </xf>
    <xf numFmtId="182" fontId="3" fillId="0" borderId="0" xfId="2" applyNumberFormat="1" applyFont="1">
      <alignment vertical="center"/>
    </xf>
    <xf numFmtId="0" fontId="10" fillId="0" borderId="0" xfId="7" applyFont="1" applyFill="1">
      <alignment vertical="center"/>
    </xf>
    <xf numFmtId="49" fontId="10" fillId="0" borderId="0" xfId="7" applyNumberFormat="1" applyFont="1" applyFill="1">
      <alignment vertical="center"/>
    </xf>
    <xf numFmtId="0" fontId="10" fillId="0" borderId="0" xfId="7" applyFont="1">
      <alignment vertical="center"/>
    </xf>
    <xf numFmtId="0" fontId="12" fillId="0" borderId="0" xfId="7" applyFont="1" applyFill="1">
      <alignment vertical="center"/>
    </xf>
    <xf numFmtId="0" fontId="13" fillId="0" borderId="0" xfId="7" applyFont="1" applyFill="1">
      <alignment vertical="center"/>
    </xf>
    <xf numFmtId="0" fontId="10" fillId="0" borderId="18" xfId="7" applyFont="1" applyFill="1" applyBorder="1" applyAlignment="1">
      <alignment horizontal="left" vertical="center"/>
    </xf>
    <xf numFmtId="0" fontId="10" fillId="0" borderId="19" xfId="7" applyFont="1" applyFill="1" applyBorder="1" applyAlignment="1">
      <alignment horizontal="left" vertical="center"/>
    </xf>
    <xf numFmtId="0" fontId="10" fillId="0" borderId="20" xfId="7" applyFont="1" applyFill="1" applyBorder="1" applyAlignment="1">
      <alignment horizontal="left" vertical="center"/>
    </xf>
    <xf numFmtId="186" fontId="10" fillId="0" borderId="18" xfId="7" applyNumberFormat="1" applyFont="1" applyFill="1" applyBorder="1" applyAlignment="1">
      <alignment horizontal="right" vertical="center" shrinkToFit="1"/>
    </xf>
    <xf numFmtId="186" fontId="10" fillId="0" borderId="19" xfId="7" applyNumberFormat="1" applyFont="1" applyFill="1" applyBorder="1" applyAlignment="1">
      <alignment horizontal="right" vertical="center" shrinkToFit="1"/>
    </xf>
    <xf numFmtId="186" fontId="10" fillId="0" borderId="20" xfId="7" applyNumberFormat="1" applyFont="1" applyFill="1" applyBorder="1" applyAlignment="1">
      <alignment horizontal="right" vertical="center" shrinkToFit="1"/>
    </xf>
    <xf numFmtId="0" fontId="14" fillId="0" borderId="32" xfId="9" applyFont="1" applyFill="1" applyBorder="1" applyAlignment="1">
      <alignment vertical="center"/>
    </xf>
    <xf numFmtId="186" fontId="10" fillId="0" borderId="18" xfId="7" applyNumberFormat="1" applyFont="1" applyFill="1" applyBorder="1" applyAlignment="1">
      <alignment vertical="center" shrinkToFit="1"/>
    </xf>
    <xf numFmtId="186" fontId="10" fillId="0" borderId="19" xfId="7" applyNumberFormat="1" applyFont="1" applyFill="1" applyBorder="1" applyAlignment="1">
      <alignment vertical="center" shrinkToFit="1"/>
    </xf>
    <xf numFmtId="186" fontId="10" fillId="0" borderId="20" xfId="7" applyNumberFormat="1" applyFont="1" applyFill="1" applyBorder="1" applyAlignment="1">
      <alignment vertical="center" shrinkToFit="1"/>
    </xf>
    <xf numFmtId="0" fontId="10" fillId="0" borderId="27" xfId="7" applyFont="1" applyFill="1" applyBorder="1" applyAlignment="1">
      <alignment horizontal="left" vertical="center"/>
    </xf>
    <xf numFmtId="0" fontId="14" fillId="0" borderId="42" xfId="9" applyFont="1" applyFill="1" applyBorder="1" applyAlignment="1">
      <alignment horizontal="center" vertical="center"/>
    </xf>
    <xf numFmtId="0" fontId="10" fillId="0" borderId="27" xfId="7" applyFont="1" applyFill="1" applyBorder="1" applyAlignment="1">
      <alignment horizontal="center" vertical="center"/>
    </xf>
    <xf numFmtId="0" fontId="10" fillId="0" borderId="45" xfId="7" applyFont="1" applyFill="1" applyBorder="1" applyAlignment="1">
      <alignment horizontal="center" vertical="center"/>
    </xf>
    <xf numFmtId="0" fontId="16" fillId="0" borderId="46" xfId="7" applyFont="1" applyFill="1" applyBorder="1" applyAlignment="1">
      <alignment vertical="center" wrapText="1"/>
    </xf>
    <xf numFmtId="0" fontId="16" fillId="0" borderId="47" xfId="7" applyFont="1" applyFill="1" applyBorder="1" applyAlignment="1">
      <alignment vertical="center" wrapText="1"/>
    </xf>
    <xf numFmtId="183" fontId="10" fillId="0" borderId="45" xfId="7" applyNumberFormat="1" applyFont="1" applyFill="1" applyBorder="1" applyAlignment="1">
      <alignment vertical="center"/>
    </xf>
    <xf numFmtId="183" fontId="10" fillId="0" borderId="46" xfId="7" applyNumberFormat="1" applyFont="1" applyFill="1" applyBorder="1" applyAlignment="1">
      <alignment vertical="center"/>
    </xf>
    <xf numFmtId="183" fontId="10" fillId="0" borderId="47" xfId="7" applyNumberFormat="1" applyFont="1" applyFill="1" applyBorder="1" applyAlignment="1">
      <alignment vertical="center"/>
    </xf>
    <xf numFmtId="0" fontId="10" fillId="0" borderId="27" xfId="7" applyFont="1" applyFill="1" applyBorder="1">
      <alignment vertical="center"/>
    </xf>
    <xf numFmtId="0" fontId="10" fillId="0" borderId="0" xfId="7" applyFont="1" applyFill="1" applyBorder="1">
      <alignment vertical="center"/>
    </xf>
    <xf numFmtId="0" fontId="10" fillId="0" borderId="28" xfId="7" applyFont="1" applyFill="1" applyBorder="1">
      <alignment vertical="center"/>
    </xf>
    <xf numFmtId="49" fontId="10" fillId="0" borderId="27" xfId="7" applyNumberFormat="1" applyFont="1" applyFill="1" applyBorder="1">
      <alignment vertical="center"/>
    </xf>
    <xf numFmtId="49" fontId="10" fillId="0" borderId="0" xfId="7" applyNumberFormat="1" applyFont="1" applyFill="1" applyBorder="1">
      <alignment vertical="center"/>
    </xf>
    <xf numFmtId="0" fontId="10" fillId="0" borderId="0" xfId="7" applyFont="1" applyFill="1" applyBorder="1" applyAlignment="1">
      <alignment vertical="center"/>
    </xf>
    <xf numFmtId="0" fontId="10" fillId="0" borderId="0" xfId="7" applyFont="1" applyFill="1" applyBorder="1" applyAlignment="1">
      <alignment horizontal="center" vertical="center"/>
    </xf>
    <xf numFmtId="49" fontId="10" fillId="0" borderId="0" xfId="7" applyNumberFormat="1" applyFont="1" applyFill="1" applyBorder="1" applyAlignment="1">
      <alignment horizontal="center" vertical="center"/>
    </xf>
    <xf numFmtId="0" fontId="10" fillId="0" borderId="28" xfId="7" applyFont="1" applyFill="1" applyBorder="1" applyAlignment="1">
      <alignment horizontal="center" vertical="center"/>
    </xf>
    <xf numFmtId="0" fontId="10" fillId="0" borderId="45" xfId="7" applyFont="1" applyFill="1" applyBorder="1">
      <alignment vertical="center"/>
    </xf>
    <xf numFmtId="0" fontId="10" fillId="0" borderId="46" xfId="7" applyFont="1" applyFill="1" applyBorder="1">
      <alignment vertical="center"/>
    </xf>
    <xf numFmtId="0" fontId="10" fillId="0" borderId="47" xfId="7" applyFont="1" applyFill="1" applyBorder="1">
      <alignment vertical="center"/>
    </xf>
    <xf numFmtId="0" fontId="10" fillId="0" borderId="0" xfId="10" applyFont="1" applyFill="1">
      <alignment vertical="center"/>
    </xf>
    <xf numFmtId="49" fontId="19" fillId="0" borderId="0" xfId="11" applyNumberFormat="1" applyFont="1">
      <alignment vertical="center"/>
    </xf>
    <xf numFmtId="49" fontId="10" fillId="0" borderId="0" xfId="11" applyNumberFormat="1" applyFont="1">
      <alignment vertical="center"/>
    </xf>
    <xf numFmtId="49" fontId="10" fillId="0" borderId="0" xfId="11" applyNumberFormat="1" applyFont="1" applyFill="1">
      <alignment vertical="center"/>
    </xf>
    <xf numFmtId="0" fontId="10" fillId="0" borderId="0" xfId="11" applyFont="1">
      <alignment vertical="center"/>
    </xf>
    <xf numFmtId="0" fontId="20" fillId="0" borderId="0" xfId="11" applyFont="1">
      <alignment vertical="center"/>
    </xf>
    <xf numFmtId="0" fontId="21" fillId="0" borderId="7" xfId="11" applyFont="1" applyBorder="1" applyAlignment="1">
      <alignment horizontal="center" vertical="center"/>
    </xf>
    <xf numFmtId="0" fontId="21" fillId="0" borderId="7" xfId="11" applyFont="1" applyBorder="1" applyAlignment="1">
      <alignment vertical="center"/>
    </xf>
    <xf numFmtId="0" fontId="10" fillId="0" borderId="0" xfId="11" applyFont="1" applyBorder="1">
      <alignment vertical="center"/>
    </xf>
    <xf numFmtId="0" fontId="10" fillId="0" borderId="2" xfId="11" applyFont="1" applyBorder="1">
      <alignment vertical="center"/>
    </xf>
    <xf numFmtId="0" fontId="10" fillId="0" borderId="7" xfId="11" applyFont="1" applyBorder="1">
      <alignment vertical="center"/>
    </xf>
    <xf numFmtId="0" fontId="10" fillId="0" borderId="1" xfId="11" applyFont="1" applyBorder="1" applyAlignment="1">
      <alignment horizontal="center" vertical="center"/>
    </xf>
    <xf numFmtId="0" fontId="10" fillId="0" borderId="2" xfId="11" applyFont="1" applyBorder="1" applyAlignment="1">
      <alignment horizontal="center" vertical="center"/>
    </xf>
    <xf numFmtId="0" fontId="10" fillId="0" borderId="4" xfId="11" applyFont="1" applyBorder="1" applyAlignment="1">
      <alignment horizontal="center" vertical="center"/>
    </xf>
    <xf numFmtId="0" fontId="10" fillId="0" borderId="0" xfId="11" applyFont="1" applyFill="1" applyBorder="1" applyAlignment="1">
      <alignment horizontal="center" vertical="center" wrapText="1"/>
    </xf>
    <xf numFmtId="0" fontId="10" fillId="0" borderId="7" xfId="11" applyFont="1" applyFill="1" applyBorder="1" applyAlignment="1">
      <alignment horizontal="center" vertical="center" wrapText="1"/>
    </xf>
    <xf numFmtId="0" fontId="10" fillId="0" borderId="0" xfId="11" applyFont="1" applyFill="1">
      <alignment vertical="center"/>
    </xf>
    <xf numFmtId="0" fontId="10" fillId="0" borderId="0" xfId="11" applyFont="1" applyAlignment="1">
      <alignment vertical="center"/>
    </xf>
    <xf numFmtId="0" fontId="10" fillId="0" borderId="0" xfId="11" applyFont="1" applyBorder="1" applyAlignment="1">
      <alignment vertical="center"/>
    </xf>
    <xf numFmtId="0" fontId="14" fillId="0" borderId="0" xfId="11" applyFont="1" applyBorder="1" applyAlignment="1">
      <alignment vertical="center"/>
    </xf>
    <xf numFmtId="0" fontId="14" fillId="0" borderId="0" xfId="11" applyFont="1" applyAlignment="1">
      <alignment vertical="center"/>
    </xf>
    <xf numFmtId="0" fontId="10" fillId="0" borderId="0" xfId="11" applyFont="1" applyAlignment="1">
      <alignment vertical="center" shrinkToFit="1"/>
    </xf>
    <xf numFmtId="49" fontId="10" fillId="2" borderId="0" xfId="12" applyNumberFormat="1" applyFont="1" applyFill="1" applyProtection="1">
      <alignment vertical="center"/>
    </xf>
    <xf numFmtId="0" fontId="10" fillId="2" borderId="0" xfId="12" applyFont="1" applyFill="1" applyProtection="1">
      <alignment vertical="center"/>
    </xf>
    <xf numFmtId="0" fontId="10" fillId="2" borderId="0" xfId="12" applyFont="1" applyFill="1" applyBorder="1" applyAlignment="1" applyProtection="1">
      <alignment vertical="center"/>
    </xf>
    <xf numFmtId="0" fontId="10" fillId="2" borderId="46" xfId="12" applyFont="1" applyFill="1" applyBorder="1" applyProtection="1">
      <alignment vertical="center"/>
    </xf>
    <xf numFmtId="0" fontId="3" fillId="2" borderId="0" xfId="13" applyFill="1" applyProtection="1">
      <alignment vertical="center"/>
    </xf>
    <xf numFmtId="0" fontId="3" fillId="0" borderId="0" xfId="13" applyProtection="1">
      <alignment vertical="center"/>
    </xf>
    <xf numFmtId="0" fontId="22" fillId="2" borderId="0" xfId="12" applyFont="1" applyFill="1" applyAlignment="1" applyProtection="1">
      <alignment vertical="center"/>
    </xf>
    <xf numFmtId="0" fontId="10" fillId="2" borderId="0" xfId="12" applyFont="1" applyFill="1" applyAlignment="1" applyProtection="1">
      <alignment vertical="center"/>
    </xf>
    <xf numFmtId="0" fontId="3" fillId="2" borderId="0" xfId="13" applyFill="1" applyAlignment="1" applyProtection="1">
      <alignment vertical="center"/>
    </xf>
    <xf numFmtId="0" fontId="3" fillId="0" borderId="0" xfId="13" applyAlignment="1" applyProtection="1">
      <alignment vertical="center"/>
    </xf>
    <xf numFmtId="0" fontId="4" fillId="2" borderId="0" xfId="12" applyFont="1" applyFill="1" applyProtection="1">
      <alignment vertical="center"/>
    </xf>
    <xf numFmtId="0" fontId="24" fillId="2" borderId="0" xfId="12" applyFont="1" applyFill="1" applyProtection="1">
      <alignment vertical="center"/>
    </xf>
    <xf numFmtId="0" fontId="24" fillId="2" borderId="0" xfId="13" applyFont="1" applyFill="1" applyProtection="1">
      <alignment vertical="center"/>
    </xf>
    <xf numFmtId="0" fontId="24" fillId="0" borderId="0" xfId="13" applyFont="1" applyProtection="1">
      <alignment vertical="center"/>
    </xf>
    <xf numFmtId="0" fontId="4" fillId="2" borderId="0" xfId="12" applyFont="1" applyFill="1" applyBorder="1" applyProtection="1">
      <alignment vertical="center"/>
    </xf>
    <xf numFmtId="0" fontId="24" fillId="2" borderId="0" xfId="12" applyFont="1" applyFill="1" applyBorder="1" applyProtection="1">
      <alignment vertical="center"/>
    </xf>
    <xf numFmtId="0" fontId="4" fillId="0" borderId="81" xfId="12" applyFont="1" applyBorder="1" applyAlignment="1" applyProtection="1">
      <alignment horizontal="center" vertical="center" shrinkToFit="1"/>
      <protection locked="0"/>
    </xf>
    <xf numFmtId="0" fontId="4" fillId="0" borderId="81" xfId="12" applyFont="1" applyFill="1" applyBorder="1" applyAlignment="1" applyProtection="1">
      <alignment horizontal="center" vertical="center" shrinkToFit="1"/>
      <protection locked="0"/>
    </xf>
    <xf numFmtId="0" fontId="4" fillId="0" borderId="93" xfId="15" applyFont="1" applyBorder="1" applyAlignment="1" applyProtection="1">
      <alignment horizontal="center" vertical="center" shrinkToFit="1"/>
      <protection locked="0"/>
    </xf>
    <xf numFmtId="0" fontId="4" fillId="0" borderId="95" xfId="12" applyFont="1" applyBorder="1" applyAlignment="1" applyProtection="1">
      <alignment horizontal="center" vertical="center" shrinkToFit="1"/>
      <protection locked="0"/>
    </xf>
    <xf numFmtId="0" fontId="4" fillId="0" borderId="95" xfId="12" applyFont="1" applyFill="1" applyBorder="1" applyAlignment="1" applyProtection="1">
      <alignment horizontal="center" vertical="center" shrinkToFit="1"/>
      <protection locked="0"/>
    </xf>
    <xf numFmtId="0" fontId="4" fillId="0" borderId="106" xfId="15" applyFont="1" applyBorder="1" applyAlignment="1" applyProtection="1">
      <alignment horizontal="center" vertical="center" shrinkToFit="1"/>
      <protection locked="0"/>
    </xf>
    <xf numFmtId="0" fontId="4" fillId="5" borderId="112" xfId="12" applyFont="1" applyFill="1" applyBorder="1" applyAlignment="1" applyProtection="1">
      <alignment horizontal="center" vertical="center" shrinkToFit="1"/>
      <protection locked="0"/>
    </xf>
    <xf numFmtId="0" fontId="8" fillId="2" borderId="0" xfId="12" applyFont="1" applyFill="1" applyProtection="1">
      <alignment vertical="center"/>
    </xf>
    <xf numFmtId="0" fontId="4" fillId="0" borderId="120" xfId="12" applyFont="1" applyBorder="1" applyAlignment="1" applyProtection="1">
      <alignment horizontal="center" vertical="center" shrinkToFit="1"/>
      <protection locked="0"/>
    </xf>
    <xf numFmtId="0" fontId="4" fillId="2" borderId="106" xfId="12" applyFont="1" applyFill="1" applyBorder="1" applyAlignment="1" applyProtection="1">
      <alignment horizontal="center" vertical="center" shrinkToFit="1"/>
      <protection locked="0"/>
    </xf>
    <xf numFmtId="0" fontId="3" fillId="2" borderId="0" xfId="13" applyFont="1" applyFill="1" applyProtection="1">
      <alignment vertical="center"/>
    </xf>
    <xf numFmtId="0" fontId="4" fillId="0" borderId="129" xfId="12" applyFont="1" applyBorder="1" applyAlignment="1" applyProtection="1">
      <alignment horizontal="center" vertical="center" shrinkToFit="1"/>
      <protection locked="0"/>
    </xf>
    <xf numFmtId="0" fontId="4" fillId="2" borderId="0" xfId="12" applyFont="1" applyFill="1" applyBorder="1" applyAlignment="1" applyProtection="1">
      <alignment horizontal="center" vertical="center" shrinkToFit="1"/>
    </xf>
    <xf numFmtId="0" fontId="4" fillId="2" borderId="0" xfId="12" applyFont="1" applyFill="1" applyBorder="1" applyAlignment="1" applyProtection="1">
      <alignment horizontal="left" vertical="center" shrinkToFit="1"/>
    </xf>
    <xf numFmtId="181" fontId="4" fillId="2" borderId="0" xfId="12" applyNumberFormat="1" applyFont="1" applyFill="1" applyBorder="1" applyAlignment="1" applyProtection="1">
      <alignment horizontal="right" vertical="center" shrinkToFit="1"/>
    </xf>
    <xf numFmtId="181" fontId="4" fillId="2" borderId="0" xfId="12" applyNumberFormat="1" applyFont="1" applyFill="1" applyBorder="1" applyAlignment="1" applyProtection="1">
      <alignment horizontal="left" vertical="center" shrinkToFit="1"/>
    </xf>
    <xf numFmtId="0" fontId="8" fillId="2" borderId="0" xfId="12" applyFont="1" applyFill="1" applyBorder="1" applyProtection="1">
      <alignment vertical="center"/>
    </xf>
    <xf numFmtId="0" fontId="4" fillId="2" borderId="46" xfId="12" applyFont="1" applyFill="1" applyBorder="1" applyAlignment="1" applyProtection="1">
      <alignment vertical="center"/>
    </xf>
    <xf numFmtId="0" fontId="4" fillId="2" borderId="46" xfId="12" applyFont="1" applyFill="1" applyBorder="1" applyAlignment="1" applyProtection="1">
      <alignment horizontal="center" vertical="center"/>
    </xf>
    <xf numFmtId="0" fontId="4" fillId="2" borderId="9" xfId="12" applyFont="1" applyFill="1" applyBorder="1" applyProtection="1">
      <alignment vertical="center"/>
    </xf>
    <xf numFmtId="0" fontId="4" fillId="2" borderId="38" xfId="12" applyFont="1" applyFill="1" applyBorder="1" applyAlignment="1" applyProtection="1">
      <alignment vertical="center"/>
    </xf>
    <xf numFmtId="0" fontId="4" fillId="2" borderId="2" xfId="12" applyFont="1" applyFill="1" applyBorder="1" applyAlignment="1" applyProtection="1">
      <alignment vertical="center"/>
    </xf>
    <xf numFmtId="0" fontId="4" fillId="2" borderId="0" xfId="12" applyFont="1" applyFill="1" applyBorder="1" applyAlignment="1" applyProtection="1">
      <alignment vertical="center"/>
    </xf>
    <xf numFmtId="0" fontId="4" fillId="2" borderId="28" xfId="12" applyFont="1" applyFill="1" applyBorder="1" applyAlignment="1" applyProtection="1">
      <alignment vertical="center"/>
    </xf>
    <xf numFmtId="0" fontId="4" fillId="2" borderId="0" xfId="12" applyFont="1" applyFill="1" applyAlignment="1" applyProtection="1">
      <alignment vertical="center"/>
    </xf>
    <xf numFmtId="0" fontId="4" fillId="2" borderId="0" xfId="12" applyFont="1" applyFill="1" applyBorder="1" applyAlignment="1" applyProtection="1">
      <alignment horizontal="center" vertical="center"/>
    </xf>
    <xf numFmtId="0" fontId="24" fillId="2" borderId="0" xfId="12" applyFont="1" applyFill="1" applyAlignment="1" applyProtection="1">
      <alignment vertical="center"/>
    </xf>
    <xf numFmtId="0" fontId="24" fillId="2" borderId="0" xfId="12" applyFont="1" applyFill="1" applyBorder="1" applyAlignment="1" applyProtection="1">
      <alignment horizontal="center" vertical="center"/>
    </xf>
    <xf numFmtId="0" fontId="24" fillId="2" borderId="27" xfId="12" applyFont="1" applyFill="1" applyBorder="1" applyAlignment="1" applyProtection="1">
      <alignment vertical="center"/>
    </xf>
    <xf numFmtId="0" fontId="24" fillId="2" borderId="0" xfId="12" applyFont="1" applyFill="1" applyBorder="1" applyAlignment="1" applyProtection="1">
      <alignment vertical="center"/>
    </xf>
    <xf numFmtId="0" fontId="26" fillId="2" borderId="0" xfId="13" applyFont="1" applyFill="1" applyProtection="1">
      <alignment vertical="center"/>
    </xf>
    <xf numFmtId="0" fontId="3" fillId="0" borderId="0" xfId="13">
      <alignment vertical="center"/>
    </xf>
    <xf numFmtId="0" fontId="3" fillId="0" borderId="0" xfId="2" applyFont="1" applyFill="1">
      <alignment vertical="center"/>
    </xf>
    <xf numFmtId="0" fontId="3" fillId="0" borderId="0" xfId="2" applyFont="1" applyFill="1" applyBorder="1">
      <alignment vertical="center"/>
    </xf>
    <xf numFmtId="0" fontId="4" fillId="0" borderId="1" xfId="2" applyFont="1" applyFill="1" applyBorder="1">
      <alignment vertical="center"/>
    </xf>
    <xf numFmtId="0" fontId="3" fillId="0" borderId="2" xfId="2" applyFont="1" applyFill="1" applyBorder="1">
      <alignment vertical="center"/>
    </xf>
    <xf numFmtId="0" fontId="3" fillId="0" borderId="3" xfId="2" applyFont="1" applyFill="1" applyBorder="1">
      <alignment vertical="center"/>
    </xf>
    <xf numFmtId="0" fontId="3" fillId="0" borderId="4" xfId="2" applyFont="1" applyFill="1" applyBorder="1">
      <alignment vertical="center"/>
    </xf>
    <xf numFmtId="177" fontId="21" fillId="0" borderId="0" xfId="2" applyNumberFormat="1" applyFont="1" applyFill="1" applyBorder="1">
      <alignment vertical="center"/>
    </xf>
    <xf numFmtId="0" fontId="3" fillId="0" borderId="5" xfId="2" applyFont="1" applyFill="1" applyBorder="1">
      <alignment vertical="center"/>
    </xf>
    <xf numFmtId="0" fontId="3" fillId="2" borderId="1" xfId="2" applyFont="1" applyFill="1" applyBorder="1">
      <alignment vertical="center"/>
    </xf>
    <xf numFmtId="0" fontId="3" fillId="2" borderId="2" xfId="2" applyFont="1" applyFill="1" applyBorder="1">
      <alignment vertical="center"/>
    </xf>
    <xf numFmtId="0" fontId="3" fillId="2" borderId="3" xfId="2" applyFont="1" applyFill="1" applyBorder="1">
      <alignment vertical="center"/>
    </xf>
    <xf numFmtId="0" fontId="3" fillId="2" borderId="10" xfId="2" applyFont="1" applyFill="1" applyBorder="1">
      <alignment vertical="center"/>
    </xf>
    <xf numFmtId="0" fontId="3" fillId="2" borderId="9" xfId="2" applyFont="1" applyFill="1" applyBorder="1">
      <alignment vertical="center"/>
    </xf>
    <xf numFmtId="0" fontId="3" fillId="2" borderId="11" xfId="2" applyFont="1" applyFill="1" applyBorder="1">
      <alignment vertical="center"/>
    </xf>
    <xf numFmtId="177" fontId="21" fillId="2" borderId="6" xfId="2" applyNumberFormat="1" applyFont="1" applyFill="1" applyBorder="1">
      <alignment vertical="center"/>
    </xf>
    <xf numFmtId="177" fontId="21" fillId="2" borderId="7" xfId="2" applyNumberFormat="1" applyFont="1" applyFill="1" applyBorder="1">
      <alignment vertical="center"/>
    </xf>
    <xf numFmtId="177" fontId="21" fillId="2" borderId="8" xfId="2" applyNumberFormat="1" applyFont="1" applyFill="1" applyBorder="1">
      <alignment vertical="center"/>
    </xf>
    <xf numFmtId="177" fontId="21" fillId="2" borderId="12" xfId="2" applyNumberFormat="1" applyFont="1" applyFill="1" applyBorder="1" applyAlignment="1">
      <alignment horizontal="center" vertical="center"/>
    </xf>
    <xf numFmtId="177" fontId="10" fillId="2" borderId="171" xfId="2" applyNumberFormat="1" applyFont="1" applyFill="1" applyBorder="1" applyAlignment="1">
      <alignment horizontal="center" vertical="center"/>
    </xf>
    <xf numFmtId="177" fontId="21" fillId="2" borderId="172" xfId="2" applyNumberFormat="1" applyFont="1" applyFill="1" applyBorder="1" applyAlignment="1">
      <alignment horizontal="center" vertical="center"/>
    </xf>
    <xf numFmtId="181" fontId="21" fillId="2" borderId="32" xfId="3" applyNumberFormat="1" applyFont="1" applyFill="1" applyBorder="1" applyAlignment="1">
      <alignment horizontal="right" vertical="center" shrinkToFit="1"/>
    </xf>
    <xf numFmtId="181" fontId="21" fillId="2" borderId="6" xfId="3" applyNumberFormat="1" applyFont="1" applyFill="1" applyBorder="1" applyAlignment="1">
      <alignment horizontal="right" vertical="center" shrinkToFit="1"/>
    </xf>
    <xf numFmtId="179" fontId="21" fillId="2" borderId="173" xfId="3" applyNumberFormat="1" applyFont="1" applyFill="1" applyBorder="1" applyAlignment="1">
      <alignment horizontal="right" vertical="center" shrinkToFit="1"/>
    </xf>
    <xf numFmtId="181" fontId="21" fillId="2" borderId="12" xfId="3" applyNumberFormat="1" applyFont="1" applyFill="1" applyBorder="1" applyAlignment="1">
      <alignment horizontal="right" vertical="center" shrinkToFit="1"/>
    </xf>
    <xf numFmtId="181" fontId="21" fillId="2" borderId="10" xfId="3" applyNumberFormat="1" applyFont="1" applyFill="1" applyBorder="1" applyAlignment="1">
      <alignment horizontal="right" vertical="center" shrinkToFit="1"/>
    </xf>
    <xf numFmtId="179" fontId="21" fillId="2" borderId="172" xfId="3" applyNumberFormat="1" applyFont="1" applyFill="1" applyBorder="1" applyAlignment="1">
      <alignment horizontal="right" vertical="center" shrinkToFit="1"/>
    </xf>
    <xf numFmtId="0" fontId="3" fillId="0" borderId="0" xfId="2" applyNumberFormat="1" applyFont="1" applyFill="1" applyBorder="1">
      <alignment vertical="center"/>
    </xf>
    <xf numFmtId="176" fontId="21" fillId="0" borderId="0" xfId="2" applyNumberFormat="1" applyFont="1" applyFill="1" applyBorder="1">
      <alignment vertical="center"/>
    </xf>
    <xf numFmtId="177" fontId="21" fillId="0" borderId="10" xfId="2" applyNumberFormat="1" applyFont="1" applyFill="1" applyBorder="1">
      <alignment vertical="center"/>
    </xf>
    <xf numFmtId="177" fontId="21" fillId="0" borderId="9" xfId="2" applyNumberFormat="1" applyFont="1" applyFill="1" applyBorder="1">
      <alignment vertical="center"/>
    </xf>
    <xf numFmtId="177" fontId="21" fillId="0" borderId="11" xfId="2" applyNumberFormat="1" applyFont="1" applyFill="1" applyBorder="1">
      <alignment vertical="center"/>
    </xf>
    <xf numFmtId="177" fontId="21" fillId="0" borderId="12" xfId="2" applyNumberFormat="1" applyFont="1" applyFill="1" applyBorder="1" applyAlignment="1">
      <alignment horizontal="center" vertical="center"/>
    </xf>
    <xf numFmtId="177" fontId="21" fillId="0" borderId="171" xfId="2" applyNumberFormat="1" applyFont="1" applyFill="1" applyBorder="1" applyAlignment="1">
      <alignment horizontal="center" vertical="center"/>
    </xf>
    <xf numFmtId="177" fontId="21" fillId="0" borderId="172" xfId="2" applyNumberFormat="1" applyFont="1" applyFill="1" applyBorder="1" applyAlignment="1">
      <alignment horizontal="center" vertical="center"/>
    </xf>
    <xf numFmtId="177" fontId="21" fillId="0" borderId="0" xfId="2" applyNumberFormat="1" applyFont="1" applyFill="1" applyBorder="1" applyAlignment="1">
      <alignment horizontal="center" vertical="center"/>
    </xf>
    <xf numFmtId="177" fontId="21" fillId="0" borderId="4" xfId="2" applyNumberFormat="1" applyFont="1" applyFill="1" applyBorder="1">
      <alignment vertical="center"/>
    </xf>
    <xf numFmtId="191" fontId="27" fillId="0" borderId="12" xfId="2" applyNumberFormat="1" applyFont="1" applyFill="1" applyBorder="1" applyAlignment="1">
      <alignment horizontal="right" vertical="center" shrinkToFit="1"/>
    </xf>
    <xf numFmtId="191" fontId="27" fillId="0" borderId="171" xfId="2" applyNumberFormat="1" applyFont="1" applyFill="1" applyBorder="1" applyAlignment="1">
      <alignment horizontal="right" vertical="center" shrinkToFit="1"/>
    </xf>
    <xf numFmtId="191" fontId="21" fillId="0" borderId="172" xfId="2" applyNumberFormat="1" applyFont="1" applyFill="1" applyBorder="1" applyAlignment="1">
      <alignment horizontal="right" vertical="center" shrinkToFit="1"/>
    </xf>
    <xf numFmtId="177" fontId="21" fillId="0" borderId="5" xfId="2" applyNumberFormat="1" applyFont="1" applyFill="1" applyBorder="1">
      <alignment vertical="center"/>
    </xf>
    <xf numFmtId="177" fontId="21" fillId="0" borderId="0" xfId="2" applyNumberFormat="1" applyFont="1" applyFill="1">
      <alignment vertical="center"/>
    </xf>
    <xf numFmtId="179" fontId="27" fillId="0" borderId="12" xfId="2" applyNumberFormat="1" applyFont="1" applyFill="1" applyBorder="1" applyAlignment="1">
      <alignment horizontal="right" vertical="center" shrinkToFit="1"/>
    </xf>
    <xf numFmtId="179" fontId="27" fillId="0" borderId="171" xfId="2" applyNumberFormat="1" applyFont="1" applyFill="1" applyBorder="1" applyAlignment="1">
      <alignment horizontal="right" vertical="center" shrinkToFit="1"/>
    </xf>
    <xf numFmtId="179" fontId="21" fillId="0" borderId="172" xfId="2" applyNumberFormat="1" applyFont="1" applyFill="1" applyBorder="1" applyAlignment="1">
      <alignment horizontal="right" vertical="center" shrinkToFit="1"/>
    </xf>
    <xf numFmtId="177" fontId="21" fillId="0" borderId="6" xfId="2" applyNumberFormat="1" applyFont="1" applyFill="1" applyBorder="1">
      <alignment vertical="center"/>
    </xf>
    <xf numFmtId="177" fontId="21" fillId="0" borderId="7" xfId="2" applyNumberFormat="1" applyFont="1" applyFill="1" applyBorder="1">
      <alignment vertical="center"/>
    </xf>
    <xf numFmtId="176" fontId="21" fillId="0" borderId="7" xfId="2" applyNumberFormat="1" applyFont="1" applyFill="1" applyBorder="1">
      <alignment vertical="center"/>
    </xf>
    <xf numFmtId="177" fontId="21" fillId="0" borderId="8" xfId="2" applyNumberFormat="1" applyFont="1" applyFill="1" applyBorder="1">
      <alignment vertical="center"/>
    </xf>
    <xf numFmtId="0" fontId="21" fillId="0" borderId="0" xfId="2" applyFont="1" applyFill="1">
      <alignment vertical="center"/>
    </xf>
    <xf numFmtId="0" fontId="3" fillId="0" borderId="3" xfId="2" applyFont="1" applyFill="1" applyBorder="1" applyAlignment="1"/>
    <xf numFmtId="0" fontId="3" fillId="0" borderId="5" xfId="2" applyFont="1" applyFill="1" applyBorder="1" applyAlignment="1"/>
    <xf numFmtId="181" fontId="21" fillId="2" borderId="12" xfId="2" applyNumberFormat="1" applyFont="1" applyFill="1" applyBorder="1" applyAlignment="1">
      <alignment horizontal="right" vertical="center" shrinkToFit="1"/>
    </xf>
    <xf numFmtId="181" fontId="21" fillId="2" borderId="171" xfId="2" applyNumberFormat="1" applyFont="1" applyFill="1" applyBorder="1" applyAlignment="1">
      <alignment horizontal="right" vertical="center" shrinkToFit="1"/>
    </xf>
    <xf numFmtId="179" fontId="21" fillId="2" borderId="172" xfId="2" applyNumberFormat="1" applyFont="1" applyFill="1" applyBorder="1" applyAlignment="1">
      <alignment horizontal="right" vertical="center" shrinkToFit="1"/>
    </xf>
    <xf numFmtId="181" fontId="21" fillId="0" borderId="12" xfId="2" applyNumberFormat="1" applyFont="1" applyFill="1" applyBorder="1" applyAlignment="1">
      <alignment horizontal="right" vertical="center" shrinkToFit="1"/>
    </xf>
    <xf numFmtId="181" fontId="21" fillId="0" borderId="171" xfId="2" applyNumberFormat="1" applyFont="1" applyFill="1" applyBorder="1" applyAlignment="1">
      <alignment horizontal="right" vertical="center" shrinkToFit="1"/>
    </xf>
    <xf numFmtId="0" fontId="21" fillId="0" borderId="0" xfId="2" applyFont="1" applyFill="1" applyBorder="1" applyAlignment="1"/>
    <xf numFmtId="0" fontId="3" fillId="0" borderId="0" xfId="2" applyFont="1" applyFill="1" applyBorder="1" applyAlignment="1"/>
    <xf numFmtId="176" fontId="21" fillId="0" borderId="2" xfId="2" applyNumberFormat="1" applyFont="1" applyFill="1" applyBorder="1">
      <alignment vertical="center"/>
    </xf>
    <xf numFmtId="0" fontId="3" fillId="0" borderId="7" xfId="2" applyFont="1" applyFill="1" applyBorder="1">
      <alignment vertical="center"/>
    </xf>
    <xf numFmtId="0" fontId="4" fillId="0" borderId="4" xfId="2" applyFont="1" applyFill="1" applyBorder="1">
      <alignment vertical="center"/>
    </xf>
    <xf numFmtId="0" fontId="3" fillId="0" borderId="7" xfId="3" applyFont="1" applyFill="1" applyBorder="1">
      <alignment vertical="center"/>
    </xf>
    <xf numFmtId="176" fontId="21" fillId="0" borderId="7" xfId="3" applyNumberFormat="1" applyFont="1" applyFill="1" applyBorder="1">
      <alignment vertical="center"/>
    </xf>
    <xf numFmtId="177" fontId="27" fillId="0" borderId="1" xfId="4" applyNumberFormat="1" applyFont="1" applyBorder="1" applyAlignment="1">
      <alignment vertical="center"/>
    </xf>
    <xf numFmtId="177" fontId="27" fillId="0" borderId="3" xfId="4" applyNumberFormat="1" applyFont="1" applyBorder="1" applyAlignment="1">
      <alignment vertical="center"/>
    </xf>
    <xf numFmtId="177" fontId="27" fillId="0" borderId="6" xfId="4" applyNumberFormat="1" applyFont="1" applyBorder="1" applyAlignment="1">
      <alignment vertical="center"/>
    </xf>
    <xf numFmtId="177" fontId="27" fillId="0" borderId="8" xfId="4" applyNumberFormat="1" applyFont="1" applyBorder="1" applyAlignment="1">
      <alignment vertical="center"/>
    </xf>
    <xf numFmtId="177" fontId="27" fillId="0" borderId="1" xfId="4" applyNumberFormat="1" applyFont="1" applyBorder="1" applyAlignment="1">
      <alignment horizontal="center" vertical="center"/>
    </xf>
    <xf numFmtId="177" fontId="27" fillId="0" borderId="172" xfId="4" applyNumberFormat="1" applyFont="1" applyBorder="1" applyAlignment="1">
      <alignment horizontal="center" vertical="center" wrapText="1"/>
    </xf>
    <xf numFmtId="177" fontId="14" fillId="0" borderId="174" xfId="4" applyNumberFormat="1" applyFont="1" applyBorder="1" applyAlignment="1">
      <alignment horizontal="center" vertical="center"/>
    </xf>
    <xf numFmtId="177" fontId="27" fillId="0" borderId="7" xfId="4" applyNumberFormat="1" applyFont="1" applyBorder="1" applyAlignment="1">
      <alignment horizontal="center" vertical="center" wrapText="1"/>
    </xf>
    <xf numFmtId="177" fontId="27" fillId="0" borderId="12" xfId="4" applyNumberFormat="1" applyFont="1" applyBorder="1" applyAlignment="1">
      <alignment horizontal="center" vertical="center"/>
    </xf>
    <xf numFmtId="181" fontId="27" fillId="0" borderId="36" xfId="5" applyNumberFormat="1" applyFont="1" applyFill="1" applyBorder="1" applyAlignment="1">
      <alignment horizontal="right" vertical="center" shrinkToFit="1"/>
    </xf>
    <xf numFmtId="181" fontId="27" fillId="0" borderId="1" xfId="5" applyNumberFormat="1" applyFont="1" applyFill="1" applyBorder="1" applyAlignment="1">
      <alignment horizontal="right" vertical="center" shrinkToFit="1"/>
    </xf>
    <xf numFmtId="179" fontId="27" fillId="0" borderId="175" xfId="5" applyNumberFormat="1" applyFont="1" applyFill="1" applyBorder="1" applyAlignment="1">
      <alignment horizontal="right" vertical="center" shrinkToFit="1"/>
    </xf>
    <xf numFmtId="181" fontId="27" fillId="0" borderId="174" xfId="5" applyNumberFormat="1" applyFont="1" applyFill="1" applyBorder="1" applyAlignment="1">
      <alignment horizontal="right" vertical="center" shrinkToFit="1"/>
    </xf>
    <xf numFmtId="179" fontId="27" fillId="0" borderId="176" xfId="5" applyNumberFormat="1" applyFont="1" applyFill="1" applyBorder="1" applyAlignment="1">
      <alignment horizontal="right" vertical="center" shrinkToFit="1"/>
    </xf>
    <xf numFmtId="179" fontId="27" fillId="0" borderId="36" xfId="5" applyNumberFormat="1" applyFont="1" applyBorder="1" applyAlignment="1">
      <alignment horizontal="right" vertical="center" shrinkToFit="1"/>
    </xf>
    <xf numFmtId="177" fontId="27" fillId="0" borderId="6" xfId="4" applyNumberFormat="1" applyFont="1" applyBorder="1" applyAlignment="1">
      <alignment horizontal="center" vertical="center"/>
    </xf>
    <xf numFmtId="177" fontId="27" fillId="0" borderId="177" xfId="4" applyNumberFormat="1" applyFont="1" applyBorder="1" applyAlignment="1">
      <alignment horizontal="center" vertical="center"/>
    </xf>
    <xf numFmtId="181" fontId="27" fillId="0" borderId="178" xfId="5" applyNumberFormat="1" applyFont="1" applyFill="1" applyBorder="1" applyAlignment="1">
      <alignment horizontal="right" vertical="center" shrinkToFit="1"/>
    </xf>
    <xf numFmtId="181" fontId="27" fillId="0" borderId="179" xfId="5" applyNumberFormat="1" applyFont="1" applyFill="1" applyBorder="1" applyAlignment="1">
      <alignment horizontal="right" vertical="center" shrinkToFit="1"/>
    </xf>
    <xf numFmtId="179" fontId="27" fillId="0" borderId="177" xfId="5" applyNumberFormat="1" applyFont="1" applyFill="1" applyBorder="1" applyAlignment="1">
      <alignment horizontal="right" vertical="center" shrinkToFit="1"/>
    </xf>
    <xf numFmtId="181" fontId="27" fillId="0" borderId="180" xfId="5" applyNumberFormat="1" applyFont="1" applyFill="1" applyBorder="1" applyAlignment="1">
      <alignment horizontal="right" vertical="center" shrinkToFit="1"/>
    </xf>
    <xf numFmtId="179" fontId="27" fillId="0" borderId="181" xfId="5" applyNumberFormat="1" applyFont="1" applyFill="1" applyBorder="1" applyAlignment="1">
      <alignment horizontal="right" vertical="center" shrinkToFit="1"/>
    </xf>
    <xf numFmtId="179" fontId="27" fillId="0" borderId="178" xfId="5" applyNumberFormat="1" applyFont="1" applyBorder="1" applyAlignment="1">
      <alignment horizontal="right" vertical="center" shrinkToFit="1"/>
    </xf>
    <xf numFmtId="177" fontId="27" fillId="0" borderId="3" xfId="4" applyNumberFormat="1" applyFont="1" applyBorder="1" applyAlignment="1">
      <alignment horizontal="center" vertical="center"/>
    </xf>
    <xf numFmtId="181" fontId="27" fillId="0" borderId="36" xfId="5" applyNumberFormat="1" applyFont="1" applyBorder="1" applyAlignment="1">
      <alignment horizontal="right" vertical="center" shrinkToFit="1"/>
    </xf>
    <xf numFmtId="181" fontId="27" fillId="0" borderId="1" xfId="5" applyNumberFormat="1" applyFont="1" applyBorder="1" applyAlignment="1">
      <alignment horizontal="right" vertical="center" shrinkToFit="1"/>
    </xf>
    <xf numFmtId="179" fontId="27" fillId="0" borderId="175" xfId="5" applyNumberFormat="1" applyFont="1" applyBorder="1" applyAlignment="1">
      <alignment horizontal="right" vertical="center" shrinkToFit="1"/>
    </xf>
    <xf numFmtId="181" fontId="27" fillId="0" borderId="174" xfId="5" applyNumberFormat="1" applyFont="1" applyBorder="1" applyAlignment="1">
      <alignment horizontal="right" vertical="center" shrinkToFit="1"/>
    </xf>
    <xf numFmtId="179" fontId="27" fillId="0" borderId="2" xfId="5" applyNumberFormat="1" applyFont="1" applyBorder="1" applyAlignment="1">
      <alignment horizontal="right" vertical="center" shrinkToFit="1"/>
    </xf>
    <xf numFmtId="0" fontId="3" fillId="0" borderId="6" xfId="2" applyFont="1" applyFill="1" applyBorder="1">
      <alignment vertical="center"/>
    </xf>
    <xf numFmtId="0" fontId="3" fillId="0" borderId="8" xfId="2" applyFont="1" applyFill="1" applyBorder="1">
      <alignment vertical="center"/>
    </xf>
    <xf numFmtId="0" fontId="3" fillId="0" borderId="0" xfId="16">
      <alignment vertical="center"/>
    </xf>
    <xf numFmtId="0" fontId="21" fillId="0" borderId="0" xfId="16" applyFont="1">
      <alignment vertical="center"/>
    </xf>
    <xf numFmtId="0" fontId="28" fillId="0" borderId="0" xfId="16" applyFont="1" applyAlignment="1">
      <alignment horizontal="right" vertical="center"/>
    </xf>
    <xf numFmtId="0" fontId="29" fillId="6" borderId="21" xfId="16" applyFont="1" applyFill="1" applyBorder="1" applyAlignment="1"/>
    <xf numFmtId="0" fontId="29" fillId="6" borderId="22" xfId="16" applyFont="1" applyFill="1" applyBorder="1" applyAlignment="1">
      <alignment horizontal="right" vertical="top"/>
    </xf>
    <xf numFmtId="0" fontId="29" fillId="6" borderId="23" xfId="16" applyFont="1" applyFill="1" applyBorder="1" applyAlignment="1">
      <alignment horizontal="right" vertical="top"/>
    </xf>
    <xf numFmtId="0" fontId="29" fillId="6" borderId="13" xfId="16" applyFont="1" applyFill="1" applyBorder="1" applyAlignment="1">
      <alignment horizontal="center" vertical="center"/>
    </xf>
    <xf numFmtId="0" fontId="29" fillId="6" borderId="15" xfId="16" applyFont="1" applyFill="1" applyBorder="1" applyAlignment="1">
      <alignment horizontal="center" vertical="center"/>
    </xf>
    <xf numFmtId="0" fontId="29" fillId="6" borderId="61" xfId="16" applyFont="1" applyFill="1" applyBorder="1" applyAlignment="1">
      <alignment horizontal="center" vertical="center"/>
    </xf>
    <xf numFmtId="0" fontId="29" fillId="0" borderId="27" xfId="16" applyFont="1" applyFill="1" applyBorder="1" applyAlignment="1">
      <alignment horizontal="center" vertical="center" wrapText="1"/>
    </xf>
    <xf numFmtId="189" fontId="29" fillId="0" borderId="13" xfId="16" applyNumberFormat="1" applyFont="1" applyFill="1" applyBorder="1" applyAlignment="1" applyProtection="1">
      <alignment horizontal="right" vertical="center" shrinkToFit="1"/>
    </xf>
    <xf numFmtId="189" fontId="29" fillId="0" borderId="15" xfId="16" applyNumberFormat="1" applyFont="1" applyFill="1" applyBorder="1" applyAlignment="1" applyProtection="1">
      <alignment horizontal="right" vertical="center" shrinkToFit="1"/>
    </xf>
    <xf numFmtId="189" fontId="29" fillId="0" borderId="17" xfId="16" applyNumberFormat="1" applyFont="1" applyFill="1" applyBorder="1" applyAlignment="1" applyProtection="1">
      <alignment horizontal="right" vertical="center" shrinkToFit="1"/>
    </xf>
    <xf numFmtId="0" fontId="29" fillId="0" borderId="38" xfId="16" applyFont="1" applyFill="1" applyBorder="1" applyAlignment="1">
      <alignment horizontal="center" vertical="center" wrapText="1"/>
    </xf>
    <xf numFmtId="189" fontId="29" fillId="0" borderId="35" xfId="16" applyNumberFormat="1" applyFont="1" applyFill="1" applyBorder="1" applyAlignment="1" applyProtection="1">
      <alignment horizontal="right" vertical="center" shrinkToFit="1"/>
    </xf>
    <xf numFmtId="189" fontId="29" fillId="0" borderId="36" xfId="16" applyNumberFormat="1" applyFont="1" applyFill="1" applyBorder="1" applyAlignment="1" applyProtection="1">
      <alignment horizontal="right" vertical="center" shrinkToFit="1"/>
    </xf>
    <xf numFmtId="189" fontId="29" fillId="0" borderId="37" xfId="16" applyNumberFormat="1" applyFont="1" applyFill="1" applyBorder="1" applyAlignment="1" applyProtection="1">
      <alignment horizontal="right" vertical="center" shrinkToFit="1"/>
    </xf>
    <xf numFmtId="0" fontId="29" fillId="0" borderId="62" xfId="16" applyFont="1" applyFill="1" applyBorder="1" applyAlignment="1">
      <alignment horizontal="center" vertical="center"/>
    </xf>
    <xf numFmtId="189" fontId="29" fillId="0" borderId="112" xfId="16" applyNumberFormat="1" applyFont="1" applyFill="1" applyBorder="1" applyAlignment="1" applyProtection="1">
      <alignment horizontal="right" vertical="center" shrinkToFit="1"/>
    </xf>
    <xf numFmtId="189" fontId="29" fillId="0" borderId="182" xfId="16" applyNumberFormat="1" applyFont="1" applyFill="1" applyBorder="1" applyAlignment="1" applyProtection="1">
      <alignment horizontal="right" vertical="center" shrinkToFit="1"/>
    </xf>
    <xf numFmtId="189" fontId="29" fillId="0" borderId="63" xfId="16" applyNumberFormat="1" applyFont="1" applyFill="1" applyBorder="1" applyAlignment="1" applyProtection="1">
      <alignment horizontal="right" vertical="center" shrinkToFit="1"/>
    </xf>
    <xf numFmtId="0" fontId="29" fillId="0" borderId="0" xfId="17" applyFont="1">
      <alignment vertical="center"/>
    </xf>
    <xf numFmtId="0" fontId="3" fillId="0" borderId="0" xfId="17">
      <alignment vertical="center"/>
    </xf>
    <xf numFmtId="0" fontId="28" fillId="0" borderId="0" xfId="17" applyFont="1" applyAlignment="1">
      <alignment horizontal="right" vertical="center"/>
    </xf>
    <xf numFmtId="0" fontId="29" fillId="7" borderId="21" xfId="17" applyFont="1" applyFill="1" applyBorder="1" applyAlignment="1"/>
    <xf numFmtId="0" fontId="29" fillId="7" borderId="22" xfId="17" applyFont="1" applyFill="1" applyBorder="1" applyAlignment="1">
      <alignment horizontal="right" vertical="top"/>
    </xf>
    <xf numFmtId="0" fontId="29" fillId="7" borderId="23" xfId="17" applyFont="1" applyFill="1" applyBorder="1" applyAlignment="1">
      <alignment horizontal="right" vertical="top"/>
    </xf>
    <xf numFmtId="0" fontId="29" fillId="7" borderId="14" xfId="17" applyFont="1" applyFill="1" applyBorder="1" applyAlignment="1">
      <alignment horizontal="center" vertical="center"/>
    </xf>
    <xf numFmtId="0" fontId="29" fillId="7" borderId="15" xfId="17" applyFont="1" applyFill="1" applyBorder="1" applyAlignment="1">
      <alignment horizontal="center" vertical="center"/>
    </xf>
    <xf numFmtId="0" fontId="29" fillId="7" borderId="17" xfId="17" applyFont="1" applyFill="1" applyBorder="1" applyAlignment="1">
      <alignment horizontal="center" vertical="center"/>
    </xf>
    <xf numFmtId="0" fontId="29" fillId="0" borderId="29" xfId="17" applyFont="1" applyFill="1" applyBorder="1" applyAlignment="1">
      <alignment vertical="center" wrapText="1"/>
    </xf>
    <xf numFmtId="189" fontId="29" fillId="0" borderId="183" xfId="17" applyNumberFormat="1" applyFont="1" applyFill="1" applyBorder="1" applyAlignment="1">
      <alignment horizontal="right" vertical="center" shrinkToFit="1"/>
    </xf>
    <xf numFmtId="189" fontId="29" fillId="0" borderId="184" xfId="17" applyNumberFormat="1" applyFont="1" applyFill="1" applyBorder="1" applyAlignment="1">
      <alignment horizontal="right" vertical="center" shrinkToFit="1"/>
    </xf>
    <xf numFmtId="189" fontId="29" fillId="0" borderId="185" xfId="17" applyNumberFormat="1" applyFont="1" applyFill="1" applyBorder="1" applyAlignment="1">
      <alignment horizontal="right" vertical="center" shrinkToFit="1"/>
    </xf>
    <xf numFmtId="0" fontId="29" fillId="0" borderId="34" xfId="17" applyFont="1" applyFill="1" applyBorder="1" applyAlignment="1">
      <alignment vertical="center"/>
    </xf>
    <xf numFmtId="189" fontId="29" fillId="0" borderId="186" xfId="17" applyNumberFormat="1" applyFont="1" applyFill="1" applyBorder="1" applyAlignment="1">
      <alignment horizontal="right" vertical="center" shrinkToFit="1"/>
    </xf>
    <xf numFmtId="189" fontId="29" fillId="0" borderId="12" xfId="17" applyNumberFormat="1" applyFont="1" applyFill="1" applyBorder="1" applyAlignment="1">
      <alignment horizontal="right" vertical="center" shrinkToFit="1"/>
    </xf>
    <xf numFmtId="189" fontId="29" fillId="0" borderId="187" xfId="17" applyNumberFormat="1" applyFont="1" applyFill="1" applyBorder="1" applyAlignment="1">
      <alignment horizontal="right" vertical="center" shrinkToFit="1"/>
    </xf>
    <xf numFmtId="0" fontId="29" fillId="0" borderId="38" xfId="17" applyFont="1" applyFill="1" applyBorder="1" applyAlignment="1">
      <alignment vertical="center"/>
    </xf>
    <xf numFmtId="0" fontId="29" fillId="0" borderId="62" xfId="17" applyFont="1" applyFill="1" applyBorder="1" applyAlignment="1">
      <alignment vertical="center"/>
    </xf>
    <xf numFmtId="189" fontId="29" fillId="0" borderId="112" xfId="17" applyNumberFormat="1" applyFont="1" applyFill="1" applyBorder="1" applyAlignment="1">
      <alignment horizontal="right" vertical="center" shrinkToFit="1"/>
    </xf>
    <xf numFmtId="189" fontId="29" fillId="0" borderId="182" xfId="17" applyNumberFormat="1" applyFont="1" applyFill="1" applyBorder="1" applyAlignment="1">
      <alignment horizontal="right" vertical="center" shrinkToFit="1"/>
    </xf>
    <xf numFmtId="189" fontId="29" fillId="0" borderId="63" xfId="17" applyNumberFormat="1" applyFont="1" applyFill="1" applyBorder="1" applyAlignment="1">
      <alignment horizontal="right" vertical="center" shrinkToFit="1"/>
    </xf>
    <xf numFmtId="0" fontId="30" fillId="0" borderId="0" xfId="17" applyFont="1" applyFill="1" applyBorder="1" applyAlignment="1">
      <alignment vertical="center"/>
    </xf>
    <xf numFmtId="0" fontId="30" fillId="0" borderId="0" xfId="17" applyNumberFormat="1" applyFont="1" applyFill="1" applyBorder="1" applyAlignment="1">
      <alignment vertical="center" wrapText="1"/>
    </xf>
    <xf numFmtId="0" fontId="30" fillId="0" borderId="0" xfId="17" applyNumberFormat="1" applyFont="1" applyBorder="1" applyAlignment="1">
      <alignment vertical="center" wrapText="1"/>
    </xf>
    <xf numFmtId="0" fontId="29" fillId="0" borderId="0" xfId="17" applyNumberFormat="1" applyFont="1" applyFill="1" applyBorder="1" applyAlignment="1">
      <alignment vertical="center"/>
    </xf>
    <xf numFmtId="0" fontId="21" fillId="0" borderId="0" xfId="18" applyFont="1">
      <alignment vertical="center"/>
    </xf>
    <xf numFmtId="0" fontId="3" fillId="0" borderId="0" xfId="18">
      <alignment vertical="center"/>
    </xf>
    <xf numFmtId="0" fontId="28" fillId="0" borderId="0" xfId="18" applyFont="1" applyAlignment="1">
      <alignment horizontal="center" vertical="center"/>
    </xf>
    <xf numFmtId="0" fontId="30" fillId="6" borderId="21" xfId="18" applyFont="1" applyFill="1" applyBorder="1" applyAlignment="1"/>
    <xf numFmtId="0" fontId="30" fillId="6" borderId="22" xfId="18" applyFont="1" applyFill="1" applyBorder="1" applyAlignment="1"/>
    <xf numFmtId="0" fontId="30" fillId="6" borderId="22" xfId="18" applyFont="1" applyFill="1" applyBorder="1" applyAlignment="1">
      <alignment horizontal="right" vertical="center"/>
    </xf>
    <xf numFmtId="0" fontId="30" fillId="6" borderId="23" xfId="18" applyFont="1" applyFill="1" applyBorder="1" applyAlignment="1">
      <alignment horizontal="right" vertical="top"/>
    </xf>
    <xf numFmtId="0" fontId="30" fillId="6" borderId="14" xfId="18" applyFont="1" applyFill="1" applyBorder="1" applyAlignment="1">
      <alignment horizontal="center" vertical="center"/>
    </xf>
    <xf numFmtId="0" fontId="30" fillId="6" borderId="15" xfId="18" applyFont="1" applyFill="1" applyBorder="1" applyAlignment="1">
      <alignment horizontal="center" vertical="center"/>
    </xf>
    <xf numFmtId="0" fontId="30" fillId="6" borderId="61" xfId="18" applyFont="1" applyFill="1" applyBorder="1" applyAlignment="1">
      <alignment horizontal="center" vertical="center"/>
    </xf>
    <xf numFmtId="0" fontId="30" fillId="0" borderId="6" xfId="18" applyFont="1" applyFill="1" applyBorder="1" applyAlignment="1">
      <alignment vertical="center" wrapText="1"/>
    </xf>
    <xf numFmtId="181" fontId="30" fillId="0" borderId="183" xfId="18" applyNumberFormat="1" applyFont="1" applyFill="1" applyBorder="1" applyAlignment="1" applyProtection="1">
      <alignment horizontal="right" vertical="center" shrinkToFit="1"/>
    </xf>
    <xf numFmtId="181" fontId="30" fillId="0" borderId="184" xfId="18" applyNumberFormat="1" applyFont="1" applyFill="1" applyBorder="1" applyAlignment="1" applyProtection="1">
      <alignment horizontal="right" vertical="center" shrinkToFit="1"/>
    </xf>
    <xf numFmtId="181" fontId="30" fillId="0" borderId="185" xfId="18" applyNumberFormat="1" applyFont="1" applyFill="1" applyBorder="1" applyAlignment="1" applyProtection="1">
      <alignment horizontal="right" vertical="center" shrinkToFit="1"/>
    </xf>
    <xf numFmtId="0" fontId="30" fillId="0" borderId="10" xfId="18" applyFont="1" applyFill="1" applyBorder="1" applyAlignment="1">
      <alignment vertical="center"/>
    </xf>
    <xf numFmtId="181" fontId="30" fillId="0" borderId="186" xfId="18" applyNumberFormat="1" applyFont="1" applyFill="1" applyBorder="1" applyAlignment="1" applyProtection="1">
      <alignment horizontal="right" vertical="center" shrinkToFit="1"/>
    </xf>
    <xf numFmtId="181" fontId="30" fillId="0" borderId="12" xfId="18" applyNumberFormat="1" applyFont="1" applyFill="1" applyBorder="1" applyAlignment="1" applyProtection="1">
      <alignment horizontal="right" vertical="center" shrinkToFit="1"/>
    </xf>
    <xf numFmtId="181" fontId="30" fillId="0" borderId="187" xfId="18" applyNumberFormat="1" applyFont="1" applyFill="1" applyBorder="1" applyAlignment="1" applyProtection="1">
      <alignment horizontal="right" vertical="center" shrinkToFit="1"/>
    </xf>
    <xf numFmtId="0" fontId="30" fillId="0" borderId="1" xfId="18" applyFont="1" applyFill="1" applyBorder="1" applyAlignment="1">
      <alignment vertical="center"/>
    </xf>
    <xf numFmtId="0" fontId="30" fillId="0" borderId="54" xfId="18" applyFont="1" applyFill="1" applyBorder="1" applyAlignment="1">
      <alignment vertical="center"/>
    </xf>
    <xf numFmtId="181" fontId="30" fillId="0" borderId="112" xfId="18" applyNumberFormat="1" applyFont="1" applyFill="1" applyBorder="1" applyAlignment="1" applyProtection="1">
      <alignment horizontal="right" vertical="center" shrinkToFit="1"/>
    </xf>
    <xf numFmtId="181" fontId="30" fillId="0" borderId="182" xfId="18" applyNumberFormat="1" applyFont="1" applyFill="1" applyBorder="1" applyAlignment="1" applyProtection="1">
      <alignment horizontal="right" vertical="center" shrinkToFit="1"/>
    </xf>
    <xf numFmtId="181" fontId="30" fillId="0" borderId="63" xfId="18" applyNumberFormat="1" applyFont="1" applyFill="1" applyBorder="1" applyAlignment="1" applyProtection="1">
      <alignment horizontal="right" vertical="center" shrinkToFit="1"/>
    </xf>
    <xf numFmtId="0" fontId="30" fillId="0" borderId="0" xfId="18" applyFont="1" applyAlignment="1"/>
    <xf numFmtId="0" fontId="31" fillId="0" borderId="0" xfId="18" applyFont="1" applyAlignment="1"/>
    <xf numFmtId="0" fontId="31" fillId="0" borderId="0" xfId="18" applyFont="1">
      <alignment vertical="center"/>
    </xf>
    <xf numFmtId="181" fontId="31" fillId="0" borderId="0" xfId="18" applyNumberFormat="1" applyFont="1" applyAlignment="1">
      <alignment horizontal="right" vertical="center" shrinkToFit="1"/>
    </xf>
    <xf numFmtId="0" fontId="32" fillId="0" borderId="0" xfId="18" applyNumberFormat="1" applyFont="1" applyAlignment="1">
      <alignment horizontal="center" vertical="center" shrinkToFit="1"/>
    </xf>
    <xf numFmtId="0" fontId="31" fillId="8" borderId="21" xfId="18" applyFont="1" applyFill="1" applyBorder="1" applyAlignment="1"/>
    <xf numFmtId="0" fontId="31" fillId="8" borderId="22" xfId="18" applyFont="1" applyFill="1" applyBorder="1" applyAlignment="1"/>
    <xf numFmtId="0" fontId="31" fillId="8" borderId="22" xfId="18" applyFont="1" applyFill="1" applyBorder="1" applyAlignment="1">
      <alignment horizontal="right" vertical="center"/>
    </xf>
    <xf numFmtId="0" fontId="31" fillId="8" borderId="23" xfId="18" applyFont="1" applyFill="1" applyBorder="1" applyAlignment="1">
      <alignment horizontal="right" vertical="top"/>
    </xf>
    <xf numFmtId="0" fontId="31" fillId="8" borderId="14" xfId="18" applyFont="1" applyFill="1" applyBorder="1" applyAlignment="1">
      <alignment horizontal="center" vertical="center"/>
    </xf>
    <xf numFmtId="0" fontId="31" fillId="8" borderId="15" xfId="18" applyFont="1" applyFill="1" applyBorder="1" applyAlignment="1">
      <alignment horizontal="center" vertical="center"/>
    </xf>
    <xf numFmtId="0" fontId="31" fillId="8" borderId="61" xfId="18" applyFont="1" applyFill="1" applyBorder="1" applyAlignment="1">
      <alignment horizontal="center" vertical="center"/>
    </xf>
    <xf numFmtId="181" fontId="31" fillId="0" borderId="183" xfId="18" applyNumberFormat="1" applyFont="1" applyBorder="1" applyAlignment="1" applyProtection="1">
      <alignment horizontal="right" vertical="center" shrinkToFit="1"/>
      <protection locked="0"/>
    </xf>
    <xf numFmtId="181" fontId="31" fillId="0" borderId="184" xfId="18" applyNumberFormat="1" applyFont="1" applyBorder="1" applyAlignment="1" applyProtection="1">
      <alignment horizontal="right" vertical="center" shrinkToFit="1"/>
      <protection locked="0"/>
    </xf>
    <xf numFmtId="181" fontId="31" fillId="0" borderId="185" xfId="18" applyNumberFormat="1" applyFont="1" applyBorder="1" applyAlignment="1" applyProtection="1">
      <alignment horizontal="right" vertical="center" shrinkToFit="1"/>
      <protection locked="0"/>
    </xf>
    <xf numFmtId="181" fontId="31" fillId="0" borderId="112" xfId="18" applyNumberFormat="1" applyFont="1" applyBorder="1" applyAlignment="1" applyProtection="1">
      <alignment horizontal="right" vertical="center" shrinkToFit="1"/>
      <protection locked="0"/>
    </xf>
    <xf numFmtId="181" fontId="31" fillId="0" borderId="182" xfId="18" applyNumberFormat="1" applyFont="1" applyBorder="1" applyAlignment="1" applyProtection="1">
      <alignment horizontal="right" vertical="center" shrinkToFit="1"/>
      <protection locked="0"/>
    </xf>
    <xf numFmtId="181" fontId="31" fillId="0" borderId="63" xfId="18" applyNumberFormat="1" applyFont="1" applyBorder="1" applyAlignment="1" applyProtection="1">
      <alignment horizontal="right" vertical="center" shrinkToFit="1"/>
      <protection locked="0"/>
    </xf>
    <xf numFmtId="0" fontId="34" fillId="0" borderId="0" xfId="18" applyFont="1" applyAlignment="1">
      <alignment horizontal="center" vertical="center" wrapText="1"/>
    </xf>
    <xf numFmtId="0" fontId="31" fillId="0" borderId="0" xfId="18" applyFont="1" applyAlignment="1">
      <alignment vertical="top"/>
    </xf>
    <xf numFmtId="0" fontId="35" fillId="0" borderId="0" xfId="18" applyFont="1">
      <alignment vertical="center"/>
    </xf>
    <xf numFmtId="0" fontId="34" fillId="0" borderId="0" xfId="18" applyFont="1" applyAlignment="1">
      <alignment vertical="center" wrapText="1"/>
    </xf>
    <xf numFmtId="0" fontId="3" fillId="0" borderId="0" xfId="19">
      <alignment vertical="center"/>
    </xf>
    <xf numFmtId="0" fontId="28" fillId="0" borderId="0" xfId="19" applyFont="1" applyAlignment="1">
      <alignment horizontal="center" vertical="center"/>
    </xf>
    <xf numFmtId="0" fontId="30" fillId="6" borderId="21" xfId="19" applyFont="1" applyFill="1" applyBorder="1" applyAlignment="1"/>
    <xf numFmtId="0" fontId="30" fillId="6" borderId="22" xfId="19" applyFont="1" applyFill="1" applyBorder="1" applyAlignment="1"/>
    <xf numFmtId="0" fontId="30" fillId="6" borderId="22" xfId="19" applyFont="1" applyFill="1" applyBorder="1" applyAlignment="1">
      <alignment horizontal="right" vertical="center"/>
    </xf>
    <xf numFmtId="0" fontId="30" fillId="6" borderId="23" xfId="19" applyFont="1" applyFill="1" applyBorder="1" applyAlignment="1">
      <alignment horizontal="right" vertical="top"/>
    </xf>
    <xf numFmtId="0" fontId="30" fillId="6" borderId="14" xfId="19" applyFont="1" applyFill="1" applyBorder="1" applyAlignment="1">
      <alignment horizontal="center" vertical="center"/>
    </xf>
    <xf numFmtId="0" fontId="30" fillId="6" borderId="15" xfId="19" applyFont="1" applyFill="1" applyBorder="1" applyAlignment="1">
      <alignment horizontal="center" vertical="center"/>
    </xf>
    <xf numFmtId="0" fontId="30" fillId="6" borderId="17" xfId="19" applyFont="1" applyFill="1" applyBorder="1" applyAlignment="1">
      <alignment horizontal="center" vertical="center"/>
    </xf>
    <xf numFmtId="0" fontId="30" fillId="0" borderId="6" xfId="19" applyFont="1" applyFill="1" applyBorder="1" applyAlignment="1">
      <alignment vertical="center" wrapText="1"/>
    </xf>
    <xf numFmtId="181" fontId="30" fillId="0" borderId="183" xfId="19" applyNumberFormat="1" applyFont="1" applyFill="1" applyBorder="1" applyAlignment="1" applyProtection="1">
      <alignment horizontal="right" vertical="center" shrinkToFit="1"/>
    </xf>
    <xf numFmtId="181" fontId="30" fillId="0" borderId="184" xfId="19" applyNumberFormat="1" applyFont="1" applyFill="1" applyBorder="1" applyAlignment="1" applyProtection="1">
      <alignment horizontal="right" vertical="center" shrinkToFit="1"/>
    </xf>
    <xf numFmtId="181" fontId="30" fillId="0" borderId="185" xfId="19" applyNumberFormat="1" applyFont="1" applyFill="1" applyBorder="1" applyAlignment="1" applyProtection="1">
      <alignment horizontal="right" vertical="center" shrinkToFit="1"/>
    </xf>
    <xf numFmtId="0" fontId="30" fillId="0" borderId="10" xfId="19" applyFont="1" applyFill="1" applyBorder="1" applyAlignment="1">
      <alignment vertical="center"/>
    </xf>
    <xf numFmtId="181" fontId="30" fillId="0" borderId="186" xfId="19" applyNumberFormat="1" applyFont="1" applyFill="1" applyBorder="1" applyAlignment="1" applyProtection="1">
      <alignment horizontal="right" vertical="center" shrinkToFit="1"/>
    </xf>
    <xf numFmtId="181" fontId="30" fillId="0" borderId="12" xfId="19" applyNumberFormat="1" applyFont="1" applyFill="1" applyBorder="1" applyAlignment="1" applyProtection="1">
      <alignment horizontal="right" vertical="center" shrinkToFit="1"/>
    </xf>
    <xf numFmtId="181" fontId="30" fillId="0" borderId="187" xfId="19" applyNumberFormat="1" applyFont="1" applyFill="1" applyBorder="1" applyAlignment="1" applyProtection="1">
      <alignment horizontal="right" vertical="center" shrinkToFit="1"/>
    </xf>
    <xf numFmtId="0" fontId="30" fillId="0" borderId="1" xfId="19" applyFont="1" applyFill="1" applyBorder="1" applyAlignment="1">
      <alignment vertical="center"/>
    </xf>
    <xf numFmtId="0" fontId="30" fillId="0" borderId="32" xfId="19" applyFont="1" applyFill="1" applyBorder="1" applyAlignment="1">
      <alignment vertical="center"/>
    </xf>
    <xf numFmtId="0" fontId="30" fillId="0" borderId="10" xfId="19" applyFont="1" applyFill="1" applyBorder="1" applyAlignment="1">
      <alignment vertical="center" wrapText="1"/>
    </xf>
    <xf numFmtId="0" fontId="30" fillId="0" borderId="54" xfId="19" applyFont="1" applyFill="1" applyBorder="1" applyAlignment="1">
      <alignment vertical="center"/>
    </xf>
    <xf numFmtId="181" fontId="30" fillId="0" borderId="112" xfId="19" applyNumberFormat="1" applyFont="1" applyFill="1" applyBorder="1" applyAlignment="1" applyProtection="1">
      <alignment horizontal="right" vertical="center" shrinkToFit="1"/>
    </xf>
    <xf numFmtId="181" fontId="30" fillId="0" borderId="182" xfId="19" applyNumberFormat="1" applyFont="1" applyFill="1" applyBorder="1" applyAlignment="1" applyProtection="1">
      <alignment horizontal="right" vertical="center" shrinkToFit="1"/>
    </xf>
    <xf numFmtId="181" fontId="30" fillId="0" borderId="63" xfId="19" applyNumberFormat="1" applyFont="1" applyFill="1" applyBorder="1" applyAlignment="1" applyProtection="1">
      <alignment horizontal="right" vertical="center" shrinkToFit="1"/>
    </xf>
    <xf numFmtId="0" fontId="30" fillId="0" borderId="0" xfId="19" applyFont="1" applyFill="1" applyBorder="1" applyAlignment="1"/>
    <xf numFmtId="0" fontId="30" fillId="0" borderId="0" xfId="19" applyFont="1" applyFill="1" applyBorder="1" applyAlignment="1">
      <alignment vertical="center"/>
    </xf>
    <xf numFmtId="0" fontId="30" fillId="0" borderId="0" xfId="19" applyFont="1" applyFill="1" applyBorder="1" applyAlignment="1">
      <alignment horizontal="left" vertical="center"/>
    </xf>
    <xf numFmtId="181" fontId="30" fillId="0" borderId="0" xfId="19" applyNumberFormat="1" applyFont="1" applyFill="1" applyBorder="1" applyAlignment="1" applyProtection="1">
      <alignment horizontal="right" vertical="center"/>
    </xf>
    <xf numFmtId="0" fontId="28" fillId="0" borderId="0" xfId="16" applyFont="1" applyAlignment="1">
      <alignment horizontal="right"/>
    </xf>
    <xf numFmtId="0" fontId="36" fillId="6" borderId="21" xfId="16" applyFont="1" applyFill="1" applyBorder="1" applyAlignment="1"/>
    <xf numFmtId="0" fontId="36" fillId="6" borderId="22" xfId="16" applyFont="1" applyFill="1" applyBorder="1" applyAlignment="1">
      <alignment horizontal="right" vertical="top"/>
    </xf>
    <xf numFmtId="0" fontId="36" fillId="6" borderId="23" xfId="16" applyFont="1" applyFill="1" applyBorder="1" applyAlignment="1">
      <alignment horizontal="right" vertical="top"/>
    </xf>
    <xf numFmtId="0" fontId="37" fillId="8" borderId="15" xfId="20" applyFont="1" applyFill="1" applyBorder="1" applyAlignment="1">
      <alignment horizontal="center" vertical="center"/>
    </xf>
    <xf numFmtId="0" fontId="37" fillId="8" borderId="61" xfId="20" applyFont="1" applyFill="1" applyBorder="1" applyAlignment="1">
      <alignment horizontal="center" vertical="center"/>
    </xf>
    <xf numFmtId="0" fontId="36" fillId="0" borderId="27" xfId="16" applyFont="1" applyFill="1" applyBorder="1" applyAlignment="1">
      <alignment horizontal="center" vertical="center" wrapText="1"/>
    </xf>
    <xf numFmtId="181" fontId="36" fillId="0" borderId="15" xfId="20" applyNumberFormat="1" applyFont="1" applyFill="1" applyBorder="1" applyAlignment="1" applyProtection="1">
      <alignment horizontal="right" vertical="center" shrinkToFit="1"/>
    </xf>
    <xf numFmtId="181" fontId="36" fillId="0" borderId="17" xfId="20" applyNumberFormat="1" applyFont="1" applyFill="1" applyBorder="1" applyAlignment="1" applyProtection="1">
      <alignment horizontal="right" vertical="center" shrinkToFit="1"/>
    </xf>
    <xf numFmtId="0" fontId="36" fillId="0" borderId="38" xfId="16" applyFont="1" applyFill="1" applyBorder="1" applyAlignment="1">
      <alignment horizontal="center" vertical="center" wrapText="1"/>
    </xf>
    <xf numFmtId="181" fontId="36" fillId="0" borderId="36" xfId="20" applyNumberFormat="1" applyFont="1" applyFill="1" applyBorder="1" applyAlignment="1" applyProtection="1">
      <alignment horizontal="right" vertical="center" shrinkToFit="1"/>
    </xf>
    <xf numFmtId="181" fontId="36" fillId="0" borderId="37" xfId="20" applyNumberFormat="1" applyFont="1" applyFill="1" applyBorder="1" applyAlignment="1" applyProtection="1">
      <alignment horizontal="right" vertical="center" shrinkToFit="1"/>
    </xf>
    <xf numFmtId="181" fontId="36" fillId="0" borderId="12" xfId="20" applyNumberFormat="1" applyFont="1" applyFill="1" applyBorder="1" applyAlignment="1" applyProtection="1">
      <alignment horizontal="right" vertical="center" shrinkToFit="1"/>
    </xf>
    <xf numFmtId="181" fontId="36" fillId="0" borderId="187" xfId="20" applyNumberFormat="1" applyFont="1" applyFill="1" applyBorder="1" applyAlignment="1" applyProtection="1">
      <alignment horizontal="right" vertical="center" shrinkToFit="1"/>
    </xf>
    <xf numFmtId="0" fontId="36" fillId="0" borderId="24" xfId="16" applyFont="1" applyFill="1" applyBorder="1" applyAlignment="1">
      <alignment horizontal="center" vertical="center"/>
    </xf>
    <xf numFmtId="181" fontId="36" fillId="0" borderId="12" xfId="20" applyNumberFormat="1" applyFont="1" applyFill="1" applyBorder="1" applyAlignment="1" applyProtection="1">
      <alignment horizontal="right" vertical="center" shrinkToFit="1"/>
      <protection locked="0"/>
    </xf>
    <xf numFmtId="181" fontId="36" fillId="0" borderId="187" xfId="20" applyNumberFormat="1" applyFont="1" applyFill="1" applyBorder="1" applyAlignment="1" applyProtection="1">
      <alignment horizontal="right" vertical="center" shrinkToFit="1"/>
      <protection locked="0"/>
    </xf>
    <xf numFmtId="0" fontId="36" fillId="0" borderId="40" xfId="16" applyFont="1" applyFill="1" applyBorder="1" applyAlignment="1">
      <alignment horizontal="center" vertical="center"/>
    </xf>
    <xf numFmtId="181" fontId="36" fillId="0" borderId="182" xfId="20" applyNumberFormat="1" applyFont="1" applyFill="1" applyBorder="1" applyAlignment="1" applyProtection="1">
      <alignment horizontal="right" vertical="center" shrinkToFit="1"/>
      <protection locked="0"/>
    </xf>
    <xf numFmtId="181" fontId="36" fillId="0" borderId="63" xfId="20" applyNumberFormat="1" applyFont="1" applyFill="1" applyBorder="1" applyAlignment="1" applyProtection="1">
      <alignment horizontal="right" vertical="center" shrinkToFit="1"/>
      <protection locked="0"/>
    </xf>
    <xf numFmtId="0" fontId="36" fillId="0" borderId="21" xfId="16" applyFont="1" applyFill="1" applyBorder="1" applyAlignment="1">
      <alignment horizontal="center" vertical="center"/>
    </xf>
    <xf numFmtId="181" fontId="36" fillId="0" borderId="59" xfId="20" applyNumberFormat="1" applyFont="1" applyFill="1" applyBorder="1" applyAlignment="1" applyProtection="1">
      <alignment horizontal="right" vertical="center" shrinkToFit="1"/>
    </xf>
    <xf numFmtId="181" fontId="36" fillId="0" borderId="61" xfId="20" applyNumberFormat="1" applyFont="1" applyFill="1" applyBorder="1" applyAlignment="1" applyProtection="1">
      <alignment horizontal="right" vertical="center" shrinkToFit="1"/>
    </xf>
    <xf numFmtId="0" fontId="10" fillId="0" borderId="0" xfId="7" applyFont="1" applyFill="1" applyBorder="1" applyAlignment="1" applyProtection="1">
      <alignment horizontal="center" vertical="center" shrinkToFit="1"/>
      <protection hidden="1"/>
    </xf>
    <xf numFmtId="188" fontId="10" fillId="0" borderId="0" xfId="7" applyNumberFormat="1" applyFont="1" applyFill="1" applyBorder="1" applyAlignment="1" applyProtection="1">
      <alignment horizontal="center" vertical="center" shrinkToFit="1"/>
      <protection hidden="1"/>
    </xf>
    <xf numFmtId="0" fontId="16" fillId="0" borderId="0" xfId="7" applyNumberFormat="1" applyFont="1" applyFill="1" applyBorder="1" applyAlignment="1" applyProtection="1">
      <alignment horizontal="left" vertical="center" wrapText="1"/>
      <protection hidden="1"/>
    </xf>
    <xf numFmtId="0" fontId="10" fillId="0" borderId="0" xfId="7" applyFont="1" applyFill="1" applyBorder="1" applyAlignment="1">
      <alignment horizontal="center" vertical="center" shrinkToFit="1"/>
    </xf>
    <xf numFmtId="0" fontId="10" fillId="0" borderId="0" xfId="7" applyFont="1" applyFill="1" applyBorder="1" applyAlignment="1">
      <alignment horizontal="center" vertical="center"/>
    </xf>
    <xf numFmtId="49" fontId="10" fillId="0" borderId="0" xfId="7" applyNumberFormat="1" applyFont="1" applyFill="1" applyBorder="1" applyAlignment="1">
      <alignment horizontal="center" vertical="center"/>
    </xf>
    <xf numFmtId="0" fontId="10" fillId="0" borderId="54" xfId="7" applyFont="1" applyFill="1" applyBorder="1" applyAlignment="1">
      <alignment vertical="center"/>
    </xf>
    <xf numFmtId="0" fontId="10" fillId="0" borderId="55" xfId="7" applyFont="1" applyFill="1" applyBorder="1" applyAlignment="1">
      <alignment vertical="center"/>
    </xf>
    <xf numFmtId="0" fontId="10" fillId="0" borderId="56" xfId="7" applyFont="1" applyFill="1" applyBorder="1" applyAlignment="1">
      <alignment vertical="center"/>
    </xf>
    <xf numFmtId="177" fontId="10" fillId="0" borderId="54" xfId="7" applyNumberFormat="1" applyFont="1" applyFill="1" applyBorder="1" applyAlignment="1">
      <alignment horizontal="right" vertical="center"/>
    </xf>
    <xf numFmtId="177" fontId="10" fillId="0" borderId="55" xfId="7" applyNumberFormat="1" applyFont="1" applyFill="1" applyBorder="1" applyAlignment="1">
      <alignment horizontal="right" vertical="center"/>
    </xf>
    <xf numFmtId="177" fontId="10" fillId="0" borderId="56" xfId="7" applyNumberFormat="1" applyFont="1" applyFill="1" applyBorder="1" applyAlignment="1">
      <alignment horizontal="right" vertical="center"/>
    </xf>
    <xf numFmtId="0" fontId="10" fillId="0" borderId="43" xfId="7" applyFont="1" applyFill="1" applyBorder="1" applyAlignment="1">
      <alignment horizontal="center" vertical="center" shrinkToFit="1"/>
    </xf>
    <xf numFmtId="0" fontId="10" fillId="0" borderId="46" xfId="7" applyFont="1" applyFill="1" applyBorder="1" applyAlignment="1">
      <alignment horizontal="center" vertical="center" shrinkToFit="1"/>
    </xf>
    <xf numFmtId="0" fontId="10" fillId="0" borderId="41" xfId="7" applyFont="1" applyFill="1" applyBorder="1" applyAlignment="1">
      <alignment horizontal="center" vertical="center" shrinkToFit="1"/>
    </xf>
    <xf numFmtId="183" fontId="10" fillId="0" borderId="54" xfId="7" applyNumberFormat="1" applyFont="1" applyFill="1" applyBorder="1" applyAlignment="1">
      <alignment horizontal="right" vertical="center" shrinkToFit="1"/>
    </xf>
    <xf numFmtId="183" fontId="10" fillId="0" borderId="55" xfId="7" applyNumberFormat="1" applyFont="1" applyFill="1" applyBorder="1" applyAlignment="1">
      <alignment horizontal="right" vertical="center" shrinkToFit="1"/>
    </xf>
    <xf numFmtId="183" fontId="10" fillId="0" borderId="57" xfId="7" applyNumberFormat="1" applyFont="1" applyFill="1" applyBorder="1" applyAlignment="1">
      <alignment horizontal="right" vertical="center" shrinkToFit="1"/>
    </xf>
    <xf numFmtId="0" fontId="14" fillId="0" borderId="45" xfId="8" applyFont="1" applyFill="1" applyBorder="1" applyAlignment="1">
      <alignment horizontal="left" vertical="center"/>
    </xf>
    <xf numFmtId="0" fontId="14" fillId="0" borderId="46" xfId="8" applyFont="1" applyFill="1" applyBorder="1" applyAlignment="1">
      <alignment horizontal="left" vertical="center"/>
    </xf>
    <xf numFmtId="0" fontId="14" fillId="0" borderId="47" xfId="8" applyFont="1" applyFill="1" applyBorder="1" applyAlignment="1">
      <alignment horizontal="left" vertical="center"/>
    </xf>
    <xf numFmtId="183" fontId="10" fillId="0" borderId="27" xfId="7" applyNumberFormat="1" applyFont="1" applyFill="1" applyBorder="1" applyAlignment="1">
      <alignment horizontal="right" vertical="center" shrinkToFit="1"/>
    </xf>
    <xf numFmtId="183" fontId="10" fillId="0" borderId="0" xfId="7" applyNumberFormat="1" applyFont="1" applyFill="1" applyBorder="1" applyAlignment="1">
      <alignment horizontal="right" vertical="center" shrinkToFit="1"/>
    </xf>
    <xf numFmtId="183" fontId="10" fillId="0" borderId="28" xfId="7" applyNumberFormat="1" applyFont="1" applyFill="1" applyBorder="1" applyAlignment="1">
      <alignment horizontal="right" vertical="center" shrinkToFit="1"/>
    </xf>
    <xf numFmtId="0" fontId="10" fillId="0" borderId="10" xfId="7" applyFont="1" applyFill="1" applyBorder="1" applyAlignment="1">
      <alignment vertical="center"/>
    </xf>
    <xf numFmtId="0" fontId="10" fillId="0" borderId="9" xfId="7" applyFont="1" applyFill="1" applyBorder="1" applyAlignment="1">
      <alignment vertical="center"/>
    </xf>
    <xf numFmtId="0" fontId="10" fillId="0" borderId="11" xfId="7" applyFont="1" applyFill="1" applyBorder="1" applyAlignment="1">
      <alignment vertical="center"/>
    </xf>
    <xf numFmtId="177" fontId="10" fillId="0" borderId="10" xfId="7" applyNumberFormat="1" applyFont="1" applyFill="1" applyBorder="1" applyAlignment="1">
      <alignment horizontal="right" vertical="center" shrinkToFit="1"/>
    </xf>
    <xf numFmtId="177" fontId="10" fillId="0" borderId="9" xfId="7" applyNumberFormat="1" applyFont="1" applyFill="1" applyBorder="1" applyAlignment="1">
      <alignment horizontal="right" vertical="center" shrinkToFit="1"/>
    </xf>
    <xf numFmtId="177" fontId="10" fillId="0" borderId="11" xfId="7" applyNumberFormat="1" applyFont="1" applyFill="1" applyBorder="1" applyAlignment="1">
      <alignment horizontal="right" vertical="center" shrinkToFit="1"/>
    </xf>
    <xf numFmtId="177" fontId="10" fillId="0" borderId="53" xfId="7" applyNumberFormat="1" applyFont="1" applyFill="1" applyBorder="1" applyAlignment="1">
      <alignment horizontal="right" vertical="center" shrinkToFit="1"/>
    </xf>
    <xf numFmtId="0" fontId="14" fillId="0" borderId="27" xfId="8" applyFont="1" applyFill="1" applyBorder="1" applyAlignment="1">
      <alignment horizontal="left" vertical="center"/>
    </xf>
    <xf numFmtId="0" fontId="14" fillId="0" borderId="0" xfId="8" applyFont="1" applyFill="1" applyBorder="1" applyAlignment="1">
      <alignment horizontal="left" vertical="center"/>
    </xf>
    <xf numFmtId="0" fontId="14" fillId="0" borderId="28" xfId="8" applyFont="1" applyFill="1" applyBorder="1" applyAlignment="1">
      <alignment horizontal="left" vertical="center"/>
    </xf>
    <xf numFmtId="0" fontId="14" fillId="0" borderId="18" xfId="8" applyFont="1" applyFill="1" applyBorder="1" applyAlignment="1">
      <alignment horizontal="center" vertical="center" wrapText="1"/>
    </xf>
    <xf numFmtId="0" fontId="14" fillId="0" borderId="19" xfId="8" applyFont="1" applyFill="1" applyBorder="1" applyAlignment="1">
      <alignment horizontal="center" vertical="center" wrapText="1"/>
    </xf>
    <xf numFmtId="0" fontId="14" fillId="0" borderId="20" xfId="8" applyFont="1" applyFill="1" applyBorder="1" applyAlignment="1">
      <alignment horizontal="center" vertical="center" wrapText="1"/>
    </xf>
    <xf numFmtId="0" fontId="14" fillId="0" borderId="27" xfId="8" applyFont="1" applyFill="1" applyBorder="1" applyAlignment="1">
      <alignment horizontal="center" vertical="center" wrapText="1"/>
    </xf>
    <xf numFmtId="0" fontId="14" fillId="0" borderId="0" xfId="8" applyFont="1" applyFill="1" applyBorder="1" applyAlignment="1">
      <alignment horizontal="center" vertical="center" wrapText="1"/>
    </xf>
    <xf numFmtId="0" fontId="14" fillId="0" borderId="28" xfId="8" applyFont="1" applyFill="1" applyBorder="1" applyAlignment="1">
      <alignment horizontal="center" vertical="center" wrapText="1"/>
    </xf>
    <xf numFmtId="0" fontId="14" fillId="0" borderId="45" xfId="8" applyFont="1" applyFill="1" applyBorder="1" applyAlignment="1">
      <alignment horizontal="center" vertical="center" wrapText="1"/>
    </xf>
    <xf numFmtId="0" fontId="14" fillId="0" borderId="46" xfId="8" applyFont="1" applyFill="1" applyBorder="1" applyAlignment="1">
      <alignment horizontal="center" vertical="center" wrapText="1"/>
    </xf>
    <xf numFmtId="0" fontId="14" fillId="0" borderId="47" xfId="8" applyFont="1" applyFill="1" applyBorder="1" applyAlignment="1">
      <alignment horizontal="center" vertical="center" wrapText="1"/>
    </xf>
    <xf numFmtId="0" fontId="14" fillId="0" borderId="18" xfId="8" applyFont="1" applyFill="1" applyBorder="1" applyAlignment="1">
      <alignment horizontal="left" vertical="center"/>
    </xf>
    <xf numFmtId="0" fontId="14" fillId="0" borderId="19" xfId="8" applyFont="1" applyFill="1" applyBorder="1" applyAlignment="1">
      <alignment horizontal="left" vertical="center"/>
    </xf>
    <xf numFmtId="0" fontId="14" fillId="0" borderId="20" xfId="8" applyFont="1" applyFill="1" applyBorder="1" applyAlignment="1">
      <alignment horizontal="left" vertical="center"/>
    </xf>
    <xf numFmtId="177" fontId="10" fillId="0" borderId="18" xfId="7" applyNumberFormat="1" applyFont="1" applyFill="1" applyBorder="1" applyAlignment="1">
      <alignment horizontal="right" vertical="center" shrinkToFit="1"/>
    </xf>
    <xf numFmtId="177" fontId="10" fillId="0" borderId="19" xfId="7" applyNumberFormat="1" applyFont="1" applyFill="1" applyBorder="1" applyAlignment="1">
      <alignment horizontal="right" vertical="center" shrinkToFit="1"/>
    </xf>
    <xf numFmtId="177" fontId="10" fillId="0" borderId="20" xfId="7" applyNumberFormat="1" applyFont="1" applyFill="1" applyBorder="1" applyAlignment="1">
      <alignment horizontal="right" vertical="center" shrinkToFit="1"/>
    </xf>
    <xf numFmtId="0" fontId="16" fillId="0" borderId="0" xfId="7" applyFont="1" applyFill="1" applyBorder="1" applyAlignment="1">
      <alignment horizontal="left" vertical="center" wrapText="1"/>
    </xf>
    <xf numFmtId="0" fontId="16" fillId="0" borderId="28" xfId="7" applyFont="1" applyFill="1" applyBorder="1" applyAlignment="1">
      <alignment horizontal="left" vertical="center" wrapText="1"/>
    </xf>
    <xf numFmtId="177" fontId="10" fillId="0" borderId="27" xfId="7" applyNumberFormat="1" applyFont="1" applyFill="1" applyBorder="1" applyAlignment="1">
      <alignment horizontal="right" vertical="center" shrinkToFit="1"/>
    </xf>
    <xf numFmtId="177" fontId="10" fillId="0" borderId="0" xfId="7" applyNumberFormat="1" applyFont="1" applyFill="1" applyBorder="1" applyAlignment="1">
      <alignment horizontal="right" vertical="center" shrinkToFit="1"/>
    </xf>
    <xf numFmtId="177" fontId="10" fillId="0" borderId="28" xfId="7" applyNumberFormat="1" applyFont="1" applyFill="1" applyBorder="1" applyAlignment="1">
      <alignment horizontal="right" vertical="center" shrinkToFit="1"/>
    </xf>
    <xf numFmtId="177" fontId="10" fillId="0" borderId="45" xfId="7" applyNumberFormat="1" applyFont="1" applyFill="1" applyBorder="1" applyAlignment="1">
      <alignment horizontal="right" vertical="center" shrinkToFit="1"/>
    </xf>
    <xf numFmtId="177" fontId="10" fillId="0" borderId="46" xfId="7" applyNumberFormat="1" applyFont="1" applyFill="1" applyBorder="1" applyAlignment="1">
      <alignment horizontal="right" vertical="center" shrinkToFit="1"/>
    </xf>
    <xf numFmtId="177" fontId="10" fillId="0" borderId="47" xfId="7" applyNumberFormat="1" applyFont="1" applyFill="1" applyBorder="1" applyAlignment="1">
      <alignment horizontal="right" vertical="center" shrinkToFit="1"/>
    </xf>
    <xf numFmtId="0" fontId="10" fillId="0" borderId="45" xfId="7" applyFont="1" applyFill="1" applyBorder="1" applyAlignment="1">
      <alignment horizontal="left" vertical="center"/>
    </xf>
    <xf numFmtId="0" fontId="10" fillId="0" borderId="46" xfId="7" applyFont="1" applyFill="1" applyBorder="1" applyAlignment="1">
      <alignment horizontal="left" vertical="center"/>
    </xf>
    <xf numFmtId="0" fontId="10" fillId="0" borderId="47" xfId="7" applyFont="1" applyFill="1" applyBorder="1" applyAlignment="1">
      <alignment horizontal="left" vertical="center"/>
    </xf>
    <xf numFmtId="0" fontId="10" fillId="0" borderId="27" xfId="7" applyFont="1" applyFill="1" applyBorder="1" applyAlignment="1">
      <alignment horizontal="left" vertical="center"/>
    </xf>
    <xf numFmtId="0" fontId="10" fillId="0" borderId="0" xfId="7" applyFont="1" applyFill="1" applyBorder="1" applyAlignment="1">
      <alignment horizontal="left" vertical="center"/>
    </xf>
    <xf numFmtId="0" fontId="10" fillId="0" borderId="28" xfId="7" applyFont="1" applyFill="1" applyBorder="1" applyAlignment="1">
      <alignment horizontal="left" vertical="center"/>
    </xf>
    <xf numFmtId="0" fontId="8" fillId="0" borderId="9" xfId="7" applyFont="1" applyFill="1" applyBorder="1">
      <alignment vertical="center"/>
    </xf>
    <xf numFmtId="0" fontId="8" fillId="0" borderId="11" xfId="7" applyFont="1" applyFill="1" applyBorder="1">
      <alignment vertical="center"/>
    </xf>
    <xf numFmtId="0" fontId="10" fillId="0" borderId="1" xfId="7" applyFont="1" applyFill="1" applyBorder="1" applyAlignment="1">
      <alignment horizontal="center" vertical="center" wrapText="1"/>
    </xf>
    <xf numFmtId="0" fontId="10" fillId="0" borderId="2" xfId="7" applyFont="1" applyFill="1" applyBorder="1" applyAlignment="1">
      <alignment horizontal="center" vertical="center"/>
    </xf>
    <xf numFmtId="0" fontId="10" fillId="0" borderId="3" xfId="7" applyFont="1" applyFill="1" applyBorder="1" applyAlignment="1">
      <alignment horizontal="center" vertical="center"/>
    </xf>
    <xf numFmtId="0" fontId="10" fillId="0" borderId="6" xfId="7" applyFont="1" applyFill="1" applyBorder="1" applyAlignment="1">
      <alignment horizontal="center" vertical="center"/>
    </xf>
    <xf numFmtId="0" fontId="10" fillId="0" borderId="7" xfId="7" applyFont="1" applyFill="1" applyBorder="1" applyAlignment="1">
      <alignment horizontal="center" vertical="center"/>
    </xf>
    <xf numFmtId="0" fontId="10" fillId="0" borderId="8" xfId="7" applyFont="1" applyFill="1" applyBorder="1" applyAlignment="1">
      <alignment horizontal="center" vertical="center"/>
    </xf>
    <xf numFmtId="0" fontId="10" fillId="0" borderId="2" xfId="7" applyFont="1" applyFill="1" applyBorder="1" applyAlignment="1">
      <alignment horizontal="center" vertical="center" wrapText="1"/>
    </xf>
    <xf numFmtId="0" fontId="10" fillId="0" borderId="3" xfId="7" applyFont="1" applyFill="1" applyBorder="1" applyAlignment="1">
      <alignment horizontal="center" vertical="center" wrapText="1"/>
    </xf>
    <xf numFmtId="0" fontId="10" fillId="0" borderId="6" xfId="7" applyFont="1" applyFill="1" applyBorder="1" applyAlignment="1">
      <alignment horizontal="center" vertical="center" wrapText="1"/>
    </xf>
    <xf numFmtId="0" fontId="10" fillId="0" borderId="7" xfId="7" applyFont="1" applyFill="1" applyBorder="1" applyAlignment="1">
      <alignment horizontal="center" vertical="center" wrapText="1"/>
    </xf>
    <xf numFmtId="0" fontId="10" fillId="0" borderId="8" xfId="7" applyFont="1" applyFill="1" applyBorder="1" applyAlignment="1">
      <alignment horizontal="center" vertical="center" wrapText="1"/>
    </xf>
    <xf numFmtId="0" fontId="16" fillId="0" borderId="1" xfId="7" applyFont="1" applyFill="1" applyBorder="1" applyAlignment="1">
      <alignment horizontal="center" vertical="center" wrapText="1"/>
    </xf>
    <xf numFmtId="0" fontId="16" fillId="0" borderId="2" xfId="7" applyFont="1" applyFill="1" applyBorder="1" applyAlignment="1">
      <alignment horizontal="center" vertical="center" wrapText="1"/>
    </xf>
    <xf numFmtId="0" fontId="16" fillId="0" borderId="39" xfId="7" applyFont="1" applyFill="1" applyBorder="1" applyAlignment="1">
      <alignment horizontal="center" vertical="center" wrapText="1"/>
    </xf>
    <xf numFmtId="0" fontId="16" fillId="0" borderId="6" xfId="7" applyFont="1" applyFill="1" applyBorder="1" applyAlignment="1">
      <alignment horizontal="center" vertical="center" wrapText="1"/>
    </xf>
    <xf numFmtId="0" fontId="16" fillId="0" borderId="7" xfId="7" applyFont="1" applyFill="1" applyBorder="1" applyAlignment="1">
      <alignment horizontal="center" vertical="center" wrapText="1"/>
    </xf>
    <xf numFmtId="0" fontId="16" fillId="0" borderId="30" xfId="7" applyFont="1" applyFill="1" applyBorder="1" applyAlignment="1">
      <alignment horizontal="center" vertical="center" wrapText="1"/>
    </xf>
    <xf numFmtId="0" fontId="10" fillId="0" borderId="65" xfId="7" applyFont="1" applyFill="1" applyBorder="1" applyAlignment="1">
      <alignment horizontal="center" vertical="center"/>
    </xf>
    <xf numFmtId="0" fontId="10" fillId="0" borderId="50" xfId="7" applyFont="1" applyFill="1" applyBorder="1" applyAlignment="1">
      <alignment horizontal="center" vertical="center"/>
    </xf>
    <xf numFmtId="0" fontId="10" fillId="0" borderId="52" xfId="7" applyFont="1" applyFill="1" applyBorder="1" applyAlignment="1">
      <alignment horizontal="center" vertical="center"/>
    </xf>
    <xf numFmtId="0" fontId="10" fillId="0" borderId="38" xfId="7" applyFont="1" applyFill="1" applyBorder="1" applyAlignment="1">
      <alignment horizontal="center" vertical="center" textRotation="255"/>
    </xf>
    <xf numFmtId="0" fontId="10" fillId="0" borderId="2" xfId="7" applyFont="1" applyFill="1" applyBorder="1" applyAlignment="1">
      <alignment horizontal="center" vertical="center" textRotation="255"/>
    </xf>
    <xf numFmtId="0" fontId="10" fillId="0" borderId="3" xfId="7" applyFont="1" applyFill="1" applyBorder="1" applyAlignment="1">
      <alignment horizontal="center" vertical="center" textRotation="255"/>
    </xf>
    <xf numFmtId="0" fontId="10" fillId="0" borderId="27" xfId="7" applyFont="1" applyFill="1" applyBorder="1" applyAlignment="1">
      <alignment horizontal="center" vertical="center" textRotation="255"/>
    </xf>
    <xf numFmtId="0" fontId="10" fillId="0" borderId="0" xfId="7" applyFont="1" applyFill="1" applyBorder="1" applyAlignment="1">
      <alignment horizontal="center" vertical="center" textRotation="255"/>
    </xf>
    <xf numFmtId="0" fontId="10" fillId="0" borderId="5" xfId="7" applyFont="1" applyFill="1" applyBorder="1" applyAlignment="1">
      <alignment horizontal="center" vertical="center" textRotation="255"/>
    </xf>
    <xf numFmtId="0" fontId="10" fillId="0" borderId="45" xfId="7" applyFont="1" applyFill="1" applyBorder="1" applyAlignment="1">
      <alignment horizontal="center" vertical="center" textRotation="255"/>
    </xf>
    <xf numFmtId="0" fontId="10" fillId="0" borderId="46" xfId="7" applyFont="1" applyFill="1" applyBorder="1" applyAlignment="1">
      <alignment horizontal="center" vertical="center" textRotation="255"/>
    </xf>
    <xf numFmtId="0" fontId="10" fillId="0" borderId="41" xfId="7" applyFont="1" applyFill="1" applyBorder="1" applyAlignment="1">
      <alignment horizontal="center" vertical="center" textRotation="255"/>
    </xf>
    <xf numFmtId="0" fontId="10" fillId="0" borderId="1" xfId="7" applyFont="1" applyFill="1" applyBorder="1" applyAlignment="1">
      <alignment horizontal="center" vertical="center"/>
    </xf>
    <xf numFmtId="0" fontId="16" fillId="0" borderId="3" xfId="7" applyFont="1" applyFill="1" applyBorder="1" applyAlignment="1">
      <alignment horizontal="center" vertical="center" wrapText="1"/>
    </xf>
    <xf numFmtId="0" fontId="16" fillId="0" borderId="8" xfId="7" applyFont="1" applyFill="1" applyBorder="1" applyAlignment="1">
      <alignment horizontal="center" vertical="center" wrapText="1"/>
    </xf>
    <xf numFmtId="0" fontId="10" fillId="0" borderId="1" xfId="7" applyFont="1" applyFill="1" applyBorder="1" applyAlignment="1">
      <alignment horizontal="center" vertical="center" textRotation="255"/>
    </xf>
    <xf numFmtId="0" fontId="10" fillId="0" borderId="4" xfId="7" applyFont="1" applyFill="1" applyBorder="1" applyAlignment="1">
      <alignment horizontal="center" vertical="center" textRotation="255"/>
    </xf>
    <xf numFmtId="0" fontId="10" fillId="0" borderId="6" xfId="7" applyFont="1" applyFill="1" applyBorder="1" applyAlignment="1">
      <alignment horizontal="center" vertical="center" textRotation="255"/>
    </xf>
    <xf numFmtId="0" fontId="10" fillId="0" borderId="7" xfId="7" applyFont="1" applyFill="1" applyBorder="1" applyAlignment="1">
      <alignment horizontal="center" vertical="center" textRotation="255"/>
    </xf>
    <xf numFmtId="0" fontId="10" fillId="0" borderId="8" xfId="7" applyFont="1" applyFill="1" applyBorder="1" applyAlignment="1">
      <alignment horizontal="center" vertical="center" textRotation="255"/>
    </xf>
    <xf numFmtId="0" fontId="10" fillId="0" borderId="10" xfId="7" applyFont="1" applyFill="1" applyBorder="1" applyAlignment="1">
      <alignment horizontal="center" vertical="center"/>
    </xf>
    <xf numFmtId="0" fontId="10" fillId="0" borderId="9" xfId="7" applyFont="1" applyFill="1" applyBorder="1" applyAlignment="1">
      <alignment horizontal="center" vertical="center"/>
    </xf>
    <xf numFmtId="0" fontId="10" fillId="0" borderId="58" xfId="7" applyFont="1" applyFill="1" applyBorder="1" applyAlignment="1">
      <alignment horizontal="center" vertical="center"/>
    </xf>
    <xf numFmtId="0" fontId="10" fillId="0" borderId="48" xfId="7" applyFont="1" applyFill="1" applyBorder="1" applyAlignment="1">
      <alignment horizontal="center" vertical="center"/>
    </xf>
    <xf numFmtId="0" fontId="10" fillId="0" borderId="59" xfId="7" applyFont="1" applyFill="1" applyBorder="1" applyAlignment="1">
      <alignment horizontal="center" vertical="center"/>
    </xf>
    <xf numFmtId="177" fontId="10" fillId="0" borderId="59" xfId="7" applyNumberFormat="1" applyFont="1" applyFill="1" applyBorder="1" applyAlignment="1">
      <alignment horizontal="right" vertical="center" shrinkToFit="1"/>
    </xf>
    <xf numFmtId="177" fontId="10" fillId="0" borderId="60" xfId="7" applyNumberFormat="1" applyFont="1" applyFill="1" applyBorder="1" applyAlignment="1">
      <alignment horizontal="right" vertical="center" shrinkToFit="1"/>
    </xf>
    <xf numFmtId="177" fontId="10" fillId="0" borderId="61" xfId="7" applyNumberFormat="1" applyFont="1" applyFill="1" applyBorder="1" applyAlignment="1">
      <alignment horizontal="right" vertical="center" shrinkToFit="1"/>
    </xf>
    <xf numFmtId="183" fontId="10" fillId="0" borderId="46" xfId="7" applyNumberFormat="1" applyFont="1" applyFill="1" applyBorder="1" applyAlignment="1">
      <alignment horizontal="right" vertical="center"/>
    </xf>
    <xf numFmtId="183" fontId="10" fillId="0" borderId="47" xfId="7" applyNumberFormat="1" applyFont="1" applyFill="1" applyBorder="1" applyAlignment="1">
      <alignment horizontal="right" vertical="center"/>
    </xf>
    <xf numFmtId="0" fontId="10" fillId="0" borderId="62" xfId="7" applyFont="1" applyFill="1" applyBorder="1" applyAlignment="1">
      <alignment vertical="center"/>
    </xf>
    <xf numFmtId="0" fontId="10" fillId="0" borderId="63" xfId="7" applyFont="1" applyFill="1" applyBorder="1" applyAlignment="1">
      <alignment horizontal="center" vertical="center"/>
    </xf>
    <xf numFmtId="0" fontId="10" fillId="0" borderId="57" xfId="7" applyFont="1" applyFill="1" applyBorder="1" applyAlignment="1">
      <alignment horizontal="center" vertical="center"/>
    </xf>
    <xf numFmtId="0" fontId="10" fillId="0" borderId="64" xfId="7" applyFont="1" applyFill="1" applyBorder="1" applyAlignment="1">
      <alignment horizontal="center" vertical="center"/>
    </xf>
    <xf numFmtId="0" fontId="10" fillId="0" borderId="18" xfId="7" applyFont="1" applyFill="1" applyBorder="1" applyAlignment="1">
      <alignment horizontal="center" vertical="center"/>
    </xf>
    <xf numFmtId="0" fontId="10" fillId="0" borderId="19" xfId="7" applyFont="1" applyFill="1" applyBorder="1" applyAlignment="1">
      <alignment horizontal="center" vertical="center"/>
    </xf>
    <xf numFmtId="0" fontId="10" fillId="0" borderId="45" xfId="7" applyFont="1" applyFill="1" applyBorder="1" applyAlignment="1">
      <alignment horizontal="center" vertical="center"/>
    </xf>
    <xf numFmtId="0" fontId="10" fillId="0" borderId="46" xfId="7" applyFont="1" applyFill="1" applyBorder="1" applyAlignment="1">
      <alignment horizontal="center" vertical="center"/>
    </xf>
    <xf numFmtId="177" fontId="10" fillId="0" borderId="19" xfId="7" applyNumberFormat="1" applyFont="1" applyFill="1" applyBorder="1" applyAlignment="1">
      <alignment horizontal="right" vertical="center"/>
    </xf>
    <xf numFmtId="177" fontId="10" fillId="0" borderId="20" xfId="7" applyNumberFormat="1" applyFont="1" applyFill="1" applyBorder="1" applyAlignment="1">
      <alignment horizontal="right" vertical="center"/>
    </xf>
    <xf numFmtId="0" fontId="10" fillId="0" borderId="34" xfId="7" applyFont="1" applyFill="1" applyBorder="1" applyAlignment="1">
      <alignment vertical="center"/>
    </xf>
    <xf numFmtId="185" fontId="10" fillId="0" borderId="59" xfId="7" applyNumberFormat="1" applyFont="1" applyFill="1" applyBorder="1" applyAlignment="1">
      <alignment horizontal="right" vertical="center" shrinkToFit="1"/>
    </xf>
    <xf numFmtId="185" fontId="10" fillId="0" borderId="60" xfId="7" applyNumberFormat="1" applyFont="1" applyFill="1" applyBorder="1" applyAlignment="1">
      <alignment horizontal="right" vertical="center" shrinkToFit="1"/>
    </xf>
    <xf numFmtId="185" fontId="10" fillId="0" borderId="61" xfId="7" applyNumberFormat="1" applyFont="1" applyFill="1" applyBorder="1" applyAlignment="1">
      <alignment horizontal="right" vertical="center" shrinkToFit="1"/>
    </xf>
    <xf numFmtId="183" fontId="10" fillId="0" borderId="56" xfId="7" applyNumberFormat="1" applyFont="1" applyFill="1" applyBorder="1" applyAlignment="1">
      <alignment horizontal="right" vertical="center" shrinkToFit="1"/>
    </xf>
    <xf numFmtId="0" fontId="14" fillId="0" borderId="54" xfId="9" applyFont="1" applyFill="1" applyBorder="1" applyAlignment="1">
      <alignment horizontal="center" vertical="center" shrinkToFit="1"/>
    </xf>
    <xf numFmtId="0" fontId="14" fillId="0" borderId="55" xfId="9" applyFont="1" applyFill="1" applyBorder="1" applyAlignment="1">
      <alignment horizontal="center" vertical="center" shrinkToFit="1"/>
    </xf>
    <xf numFmtId="0" fontId="14" fillId="0" borderId="56" xfId="9" applyFont="1" applyFill="1" applyBorder="1" applyAlignment="1">
      <alignment horizontal="center" vertical="center" shrinkToFit="1"/>
    </xf>
    <xf numFmtId="187" fontId="14" fillId="0" borderId="1" xfId="7" applyNumberFormat="1" applyFont="1" applyFill="1" applyBorder="1" applyAlignment="1">
      <alignment horizontal="right" vertical="center" shrinkToFit="1"/>
    </xf>
    <xf numFmtId="187" fontId="14" fillId="0" borderId="2" xfId="7" applyNumberFormat="1" applyFont="1" applyFill="1" applyBorder="1" applyAlignment="1">
      <alignment horizontal="right" vertical="center" shrinkToFit="1"/>
    </xf>
    <xf numFmtId="187" fontId="14" fillId="0" borderId="39" xfId="7" applyNumberFormat="1" applyFont="1" applyFill="1" applyBorder="1" applyAlignment="1">
      <alignment horizontal="right" vertical="center" shrinkToFit="1"/>
    </xf>
    <xf numFmtId="0" fontId="10" fillId="0" borderId="38" xfId="7" applyFont="1" applyFill="1" applyBorder="1" applyAlignment="1">
      <alignment horizontal="center" vertical="center"/>
    </xf>
    <xf numFmtId="0" fontId="10" fillId="0" borderId="41" xfId="7" applyFont="1" applyFill="1" applyBorder="1" applyAlignment="1">
      <alignment horizontal="center" vertical="center"/>
    </xf>
    <xf numFmtId="0" fontId="10" fillId="0" borderId="18" xfId="10" applyFont="1" applyFill="1" applyBorder="1" applyAlignment="1">
      <alignment horizontal="left" vertical="center"/>
    </xf>
    <xf numFmtId="0" fontId="10" fillId="0" borderId="19" xfId="10" applyFont="1" applyFill="1" applyBorder="1" applyAlignment="1">
      <alignment horizontal="left" vertical="center"/>
    </xf>
    <xf numFmtId="0" fontId="10" fillId="0" borderId="20" xfId="10" applyFont="1" applyFill="1" applyBorder="1" applyAlignment="1">
      <alignment horizontal="left" vertical="center"/>
    </xf>
    <xf numFmtId="0" fontId="14" fillId="0" borderId="1" xfId="7" applyFont="1" applyFill="1" applyBorder="1" applyAlignment="1">
      <alignment vertical="center"/>
    </xf>
    <xf numFmtId="0" fontId="14" fillId="0" borderId="2" xfId="7" applyFont="1" applyFill="1" applyBorder="1" applyAlignment="1">
      <alignment vertical="center"/>
    </xf>
    <xf numFmtId="0" fontId="14" fillId="0" borderId="3" xfId="7" applyFont="1" applyFill="1" applyBorder="1" applyAlignment="1">
      <alignment vertical="center"/>
    </xf>
    <xf numFmtId="183" fontId="10" fillId="0" borderId="10" xfId="7" applyNumberFormat="1" applyFont="1" applyFill="1" applyBorder="1" applyAlignment="1">
      <alignment horizontal="right" vertical="center" shrinkToFit="1"/>
    </xf>
    <xf numFmtId="183" fontId="10" fillId="0" borderId="9" xfId="7" applyNumberFormat="1" applyFont="1" applyFill="1" applyBorder="1" applyAlignment="1">
      <alignment horizontal="right" vertical="center" shrinkToFit="1"/>
    </xf>
    <xf numFmtId="183" fontId="10" fillId="0" borderId="11" xfId="7" applyNumberFormat="1" applyFont="1" applyFill="1" applyBorder="1" applyAlignment="1">
      <alignment horizontal="right" vertical="center" shrinkToFit="1"/>
    </xf>
    <xf numFmtId="183" fontId="10" fillId="0" borderId="53" xfId="7" applyNumberFormat="1" applyFont="1" applyFill="1" applyBorder="1" applyAlignment="1">
      <alignment horizontal="right" vertical="center" shrinkToFit="1"/>
    </xf>
    <xf numFmtId="0" fontId="14" fillId="0" borderId="1" xfId="9" applyFont="1" applyFill="1" applyBorder="1" applyAlignment="1">
      <alignment horizontal="center" vertical="center" shrinkToFit="1"/>
    </xf>
    <xf numFmtId="0" fontId="14" fillId="0" borderId="2" xfId="9" applyFont="1" applyFill="1" applyBorder="1" applyAlignment="1">
      <alignment horizontal="center" vertical="center" shrinkToFit="1"/>
    </xf>
    <xf numFmtId="0" fontId="14" fillId="0" borderId="3" xfId="9" applyFont="1" applyFill="1" applyBorder="1" applyAlignment="1">
      <alignment horizontal="center" vertical="center" shrinkToFit="1"/>
    </xf>
    <xf numFmtId="177" fontId="14" fillId="0" borderId="10" xfId="7" applyNumberFormat="1" applyFont="1" applyFill="1" applyBorder="1" applyAlignment="1">
      <alignment horizontal="right" vertical="center" shrinkToFit="1"/>
    </xf>
    <xf numFmtId="177" fontId="14" fillId="0" borderId="9" xfId="7" applyNumberFormat="1" applyFont="1" applyFill="1" applyBorder="1" applyAlignment="1">
      <alignment horizontal="right" vertical="center" shrinkToFit="1"/>
    </xf>
    <xf numFmtId="177" fontId="14" fillId="0" borderId="53" xfId="7" applyNumberFormat="1" applyFont="1" applyFill="1" applyBorder="1" applyAlignment="1">
      <alignment horizontal="right" vertical="center" shrinkToFit="1"/>
    </xf>
    <xf numFmtId="0" fontId="10" fillId="0" borderId="29" xfId="7" applyFont="1" applyFill="1" applyBorder="1" applyAlignment="1">
      <alignment horizontal="center" vertical="center"/>
    </xf>
    <xf numFmtId="183" fontId="10" fillId="0" borderId="45" xfId="7" applyNumberFormat="1" applyFont="1" applyFill="1" applyBorder="1" applyAlignment="1">
      <alignment horizontal="right" vertical="center" shrinkToFit="1"/>
    </xf>
    <xf numFmtId="183" fontId="10" fillId="0" borderId="46" xfId="7" applyNumberFormat="1" applyFont="1" applyFill="1" applyBorder="1" applyAlignment="1">
      <alignment horizontal="right" vertical="center" shrinkToFit="1"/>
    </xf>
    <xf numFmtId="183" fontId="10" fillId="0" borderId="47" xfId="7" applyNumberFormat="1" applyFont="1" applyFill="1" applyBorder="1" applyAlignment="1">
      <alignment horizontal="right" vertical="center" shrinkToFit="1"/>
    </xf>
    <xf numFmtId="0" fontId="14" fillId="0" borderId="9" xfId="7" applyFont="1" applyFill="1" applyBorder="1" applyAlignment="1">
      <alignment vertical="center"/>
    </xf>
    <xf numFmtId="0" fontId="14" fillId="0" borderId="11" xfId="7" applyFont="1" applyFill="1" applyBorder="1" applyAlignment="1">
      <alignment vertical="center"/>
    </xf>
    <xf numFmtId="185" fontId="10" fillId="0" borderId="27" xfId="7" applyNumberFormat="1" applyFont="1" applyFill="1" applyBorder="1" applyAlignment="1">
      <alignment horizontal="right" vertical="center" shrinkToFit="1"/>
    </xf>
    <xf numFmtId="185" fontId="10" fillId="0" borderId="0" xfId="7" applyNumberFormat="1" applyFont="1" applyFill="1" applyBorder="1" applyAlignment="1">
      <alignment horizontal="right" vertical="center" shrinkToFit="1"/>
    </xf>
    <xf numFmtId="185" fontId="10" fillId="0" borderId="28" xfId="7" applyNumberFormat="1" applyFont="1" applyFill="1" applyBorder="1" applyAlignment="1">
      <alignment horizontal="right" vertical="center" shrinkToFit="1"/>
    </xf>
    <xf numFmtId="0" fontId="10" fillId="0" borderId="18" xfId="7" applyFont="1" applyFill="1" applyBorder="1" applyAlignment="1">
      <alignment horizontal="center" vertical="center" wrapText="1"/>
    </xf>
    <xf numFmtId="0" fontId="10" fillId="0" borderId="19" xfId="7" applyFont="1" applyFill="1" applyBorder="1" applyAlignment="1">
      <alignment horizontal="center" vertical="center" wrapText="1"/>
    </xf>
    <xf numFmtId="0" fontId="10" fillId="0" borderId="14" xfId="7" applyFont="1" applyFill="1" applyBorder="1" applyAlignment="1">
      <alignment horizontal="center" vertical="center" wrapText="1"/>
    </xf>
    <xf numFmtId="0" fontId="10" fillId="0" borderId="27" xfId="7" applyFont="1" applyFill="1" applyBorder="1" applyAlignment="1">
      <alignment horizontal="center" vertical="center" wrapText="1"/>
    </xf>
    <xf numFmtId="0" fontId="10" fillId="0" borderId="0" xfId="7" applyFont="1" applyFill="1" applyBorder="1" applyAlignment="1">
      <alignment horizontal="center" vertical="center" wrapText="1"/>
    </xf>
    <xf numFmtId="0" fontId="10" fillId="0" borderId="5" xfId="7" applyFont="1" applyFill="1" applyBorder="1" applyAlignment="1">
      <alignment horizontal="center" vertical="center" wrapText="1"/>
    </xf>
    <xf numFmtId="0" fontId="10" fillId="0" borderId="45" xfId="7" applyFont="1" applyFill="1" applyBorder="1" applyAlignment="1">
      <alignment horizontal="center" vertical="center" wrapText="1"/>
    </xf>
    <xf numFmtId="0" fontId="10" fillId="0" borderId="46" xfId="7" applyFont="1" applyFill="1" applyBorder="1" applyAlignment="1">
      <alignment horizontal="center" vertical="center" wrapText="1"/>
    </xf>
    <xf numFmtId="0" fontId="10" fillId="0" borderId="41" xfId="7" applyFont="1" applyFill="1" applyBorder="1" applyAlignment="1">
      <alignment horizontal="center" vertical="center" wrapText="1"/>
    </xf>
    <xf numFmtId="0" fontId="14" fillId="0" borderId="16" xfId="7" applyFont="1" applyFill="1" applyBorder="1" applyAlignment="1">
      <alignment vertical="center"/>
    </xf>
    <xf numFmtId="0" fontId="14" fillId="0" borderId="50" xfId="7" applyFont="1" applyFill="1" applyBorder="1" applyAlignment="1">
      <alignment vertical="center"/>
    </xf>
    <xf numFmtId="0" fontId="14" fillId="0" borderId="51" xfId="7" applyFont="1" applyFill="1" applyBorder="1" applyAlignment="1">
      <alignment vertical="center"/>
    </xf>
    <xf numFmtId="177" fontId="14" fillId="0" borderId="16" xfId="7" applyNumberFormat="1" applyFont="1" applyFill="1" applyBorder="1" applyAlignment="1">
      <alignment horizontal="right" vertical="center" shrinkToFit="1"/>
    </xf>
    <xf numFmtId="177" fontId="14" fillId="0" borderId="19" xfId="7" applyNumberFormat="1" applyFont="1" applyFill="1" applyBorder="1" applyAlignment="1">
      <alignment horizontal="right" vertical="center" shrinkToFit="1"/>
    </xf>
    <xf numFmtId="177" fontId="14" fillId="0" borderId="20" xfId="7" applyNumberFormat="1" applyFont="1" applyFill="1" applyBorder="1" applyAlignment="1">
      <alignment horizontal="right" vertical="center" shrinkToFit="1"/>
    </xf>
    <xf numFmtId="0" fontId="10" fillId="0" borderId="34" xfId="7" applyFont="1" applyFill="1" applyBorder="1" applyAlignment="1">
      <alignment horizontal="center" vertical="center"/>
    </xf>
    <xf numFmtId="0" fontId="10" fillId="0" borderId="11" xfId="7" applyFont="1" applyFill="1" applyBorder="1" applyAlignment="1">
      <alignment horizontal="center" vertical="center"/>
    </xf>
    <xf numFmtId="0" fontId="10" fillId="0" borderId="10" xfId="7" applyFont="1" applyFill="1" applyBorder="1" applyAlignment="1">
      <alignment horizontal="center" vertical="center" shrinkToFit="1"/>
    </xf>
    <xf numFmtId="0" fontId="10" fillId="0" borderId="9" xfId="7" applyFont="1" applyFill="1" applyBorder="1" applyAlignment="1">
      <alignment horizontal="center" vertical="center" shrinkToFit="1"/>
    </xf>
    <xf numFmtId="0" fontId="10" fillId="0" borderId="11" xfId="7" applyFont="1" applyFill="1" applyBorder="1" applyAlignment="1">
      <alignment horizontal="center" vertical="center" shrinkToFit="1"/>
    </xf>
    <xf numFmtId="0" fontId="10" fillId="0" borderId="53" xfId="7" applyFont="1" applyFill="1" applyBorder="1" applyAlignment="1">
      <alignment horizontal="center" vertical="center" shrinkToFit="1"/>
    </xf>
    <xf numFmtId="187" fontId="10" fillId="0" borderId="54" xfId="7" applyNumberFormat="1" applyFont="1" applyFill="1" applyBorder="1" applyAlignment="1">
      <alignment horizontal="right" vertical="center" shrinkToFit="1"/>
    </xf>
    <xf numFmtId="187" fontId="10" fillId="0" borderId="55" xfId="7" applyNumberFormat="1" applyFont="1" applyFill="1" applyBorder="1" applyAlignment="1">
      <alignment horizontal="right" vertical="center" shrinkToFit="1"/>
    </xf>
    <xf numFmtId="187" fontId="10" fillId="0" borderId="57" xfId="7" applyNumberFormat="1" applyFont="1" applyFill="1" applyBorder="1" applyAlignment="1">
      <alignment horizontal="right" vertical="center" shrinkToFit="1"/>
    </xf>
    <xf numFmtId="0" fontId="10" fillId="0" borderId="21" xfId="7" applyFont="1" applyFill="1" applyBorder="1" applyAlignment="1">
      <alignment horizontal="center" vertical="center"/>
    </xf>
    <xf numFmtId="0" fontId="10" fillId="0" borderId="22" xfId="7" applyFont="1" applyFill="1" applyBorder="1" applyAlignment="1">
      <alignment horizontal="center" vertical="center"/>
    </xf>
    <xf numFmtId="0" fontId="10" fillId="0" borderId="49" xfId="7" applyFont="1" applyFill="1" applyBorder="1" applyAlignment="1">
      <alignment vertical="center"/>
    </xf>
    <xf numFmtId="0" fontId="10" fillId="0" borderId="50" xfId="7" applyFont="1" applyFill="1" applyBorder="1" applyAlignment="1">
      <alignment vertical="center"/>
    </xf>
    <xf numFmtId="0" fontId="10" fillId="0" borderId="51" xfId="7" applyFont="1" applyFill="1" applyBorder="1" applyAlignment="1">
      <alignment vertical="center"/>
    </xf>
    <xf numFmtId="177" fontId="10" fillId="0" borderId="49" xfId="7" applyNumberFormat="1" applyFont="1" applyFill="1" applyBorder="1" applyAlignment="1">
      <alignment horizontal="right" vertical="center" shrinkToFit="1"/>
    </xf>
    <xf numFmtId="177" fontId="10" fillId="0" borderId="50" xfId="7" applyNumberFormat="1" applyFont="1" applyFill="1" applyBorder="1" applyAlignment="1">
      <alignment horizontal="right" vertical="center" shrinkToFit="1"/>
    </xf>
    <xf numFmtId="177" fontId="10" fillId="0" borderId="52" xfId="7" applyNumberFormat="1" applyFont="1" applyFill="1" applyBorder="1" applyAlignment="1">
      <alignment horizontal="right" vertical="center" shrinkToFit="1"/>
    </xf>
    <xf numFmtId="0" fontId="10" fillId="0" borderId="20" xfId="7" applyFont="1" applyFill="1" applyBorder="1" applyAlignment="1">
      <alignment horizontal="center" vertical="center"/>
    </xf>
    <xf numFmtId="0" fontId="10" fillId="0" borderId="27" xfId="7" applyFont="1" applyFill="1" applyBorder="1" applyAlignment="1">
      <alignment horizontal="center" vertical="center"/>
    </xf>
    <xf numFmtId="0" fontId="10" fillId="0" borderId="28" xfId="7" applyFont="1" applyFill="1" applyBorder="1" applyAlignment="1">
      <alignment horizontal="center" vertical="center"/>
    </xf>
    <xf numFmtId="184" fontId="10" fillId="0" borderId="27" xfId="7" applyNumberFormat="1" applyFont="1" applyFill="1" applyBorder="1" applyAlignment="1">
      <alignment horizontal="right" vertical="center" shrinkToFit="1"/>
    </xf>
    <xf numFmtId="184" fontId="10" fillId="0" borderId="0" xfId="7" applyNumberFormat="1" applyFont="1" applyFill="1" applyBorder="1" applyAlignment="1">
      <alignment horizontal="right" vertical="center" shrinkToFit="1"/>
    </xf>
    <xf numFmtId="184" fontId="10" fillId="0" borderId="28" xfId="7" applyNumberFormat="1" applyFont="1" applyFill="1" applyBorder="1" applyAlignment="1">
      <alignment horizontal="right" vertical="center" shrinkToFit="1"/>
    </xf>
    <xf numFmtId="0" fontId="10" fillId="0" borderId="35" xfId="7" applyFont="1" applyFill="1" applyBorder="1" applyAlignment="1">
      <alignment horizontal="center" vertical="center"/>
    </xf>
    <xf numFmtId="0" fontId="10" fillId="0" borderId="36" xfId="7" applyFont="1" applyFill="1" applyBorder="1" applyAlignment="1">
      <alignment horizontal="center" vertical="center"/>
    </xf>
    <xf numFmtId="0" fontId="10" fillId="0" borderId="24" xfId="7" applyFont="1" applyFill="1" applyBorder="1" applyAlignment="1">
      <alignment horizontal="center" vertical="center"/>
    </xf>
    <xf numFmtId="0" fontId="10" fillId="0" borderId="5" xfId="7" applyFont="1" applyFill="1" applyBorder="1" applyAlignment="1">
      <alignment horizontal="center" vertical="center"/>
    </xf>
    <xf numFmtId="0" fontId="10" fillId="0" borderId="25" xfId="7" applyFont="1" applyFill="1" applyBorder="1" applyAlignment="1">
      <alignment horizontal="center" vertical="center"/>
    </xf>
    <xf numFmtId="0" fontId="10" fillId="0" borderId="40" xfId="7" applyFont="1" applyFill="1" applyBorder="1" applyAlignment="1">
      <alignment horizontal="center" vertical="center"/>
    </xf>
    <xf numFmtId="0" fontId="10" fillId="0" borderId="42" xfId="7" applyFont="1" applyFill="1" applyBorder="1" applyAlignment="1">
      <alignment horizontal="center" vertical="center"/>
    </xf>
    <xf numFmtId="0" fontId="10" fillId="0" borderId="37" xfId="7" applyFont="1" applyFill="1" applyBorder="1" applyAlignment="1">
      <alignment horizontal="center" vertical="center"/>
    </xf>
    <xf numFmtId="0" fontId="10" fillId="0" borderId="4" xfId="7" applyFont="1" applyFill="1" applyBorder="1" applyAlignment="1">
      <alignment horizontal="center" vertical="center"/>
    </xf>
    <xf numFmtId="0" fontId="10" fillId="0" borderId="26" xfId="7" applyFont="1" applyFill="1" applyBorder="1" applyAlignment="1">
      <alignment horizontal="center" vertical="center"/>
    </xf>
    <xf numFmtId="0" fontId="10" fillId="0" borderId="43" xfId="7" applyFont="1" applyFill="1" applyBorder="1" applyAlignment="1">
      <alignment horizontal="center" vertical="center"/>
    </xf>
    <xf numFmtId="0" fontId="10" fillId="0" borderId="44" xfId="7" applyFont="1" applyFill="1" applyBorder="1" applyAlignment="1">
      <alignment horizontal="center" vertical="center"/>
    </xf>
    <xf numFmtId="49" fontId="10" fillId="0" borderId="1" xfId="7" applyNumberFormat="1" applyFont="1" applyFill="1" applyBorder="1" applyAlignment="1">
      <alignment horizontal="center" vertical="center"/>
    </xf>
    <xf numFmtId="49" fontId="10" fillId="0" borderId="2" xfId="7" applyNumberFormat="1" applyFont="1" applyFill="1" applyBorder="1" applyAlignment="1">
      <alignment horizontal="center" vertical="center"/>
    </xf>
    <xf numFmtId="49" fontId="10" fillId="0" borderId="39" xfId="7" applyNumberFormat="1" applyFont="1" applyFill="1" applyBorder="1" applyAlignment="1">
      <alignment horizontal="center" vertical="center"/>
    </xf>
    <xf numFmtId="49" fontId="10" fillId="0" borderId="4" xfId="7" applyNumberFormat="1" applyFont="1" applyFill="1" applyBorder="1" applyAlignment="1">
      <alignment horizontal="center" vertical="center"/>
    </xf>
    <xf numFmtId="49" fontId="10" fillId="0" borderId="28" xfId="7" applyNumberFormat="1" applyFont="1" applyFill="1" applyBorder="1" applyAlignment="1">
      <alignment horizontal="center" vertical="center"/>
    </xf>
    <xf numFmtId="49" fontId="10" fillId="0" borderId="43" xfId="7" applyNumberFormat="1" applyFont="1" applyFill="1" applyBorder="1" applyAlignment="1">
      <alignment horizontal="center" vertical="center"/>
    </xf>
    <xf numFmtId="49" fontId="10" fillId="0" borderId="46" xfId="7" applyNumberFormat="1" applyFont="1" applyFill="1" applyBorder="1" applyAlignment="1">
      <alignment horizontal="center" vertical="center"/>
    </xf>
    <xf numFmtId="49" fontId="10" fillId="0" borderId="47" xfId="7" applyNumberFormat="1" applyFont="1" applyFill="1" applyBorder="1" applyAlignment="1">
      <alignment horizontal="center" vertical="center"/>
    </xf>
    <xf numFmtId="0" fontId="10" fillId="0" borderId="18" xfId="7" applyFont="1" applyFill="1" applyBorder="1" applyAlignment="1">
      <alignment horizontal="left" vertical="center"/>
    </xf>
    <xf numFmtId="0" fontId="10" fillId="0" borderId="19" xfId="7" applyFont="1" applyFill="1" applyBorder="1" applyAlignment="1">
      <alignment horizontal="left" vertical="center"/>
    </xf>
    <xf numFmtId="0" fontId="10" fillId="0" borderId="20" xfId="7" applyFont="1" applyFill="1" applyBorder="1" applyAlignment="1">
      <alignment horizontal="left" vertical="center"/>
    </xf>
    <xf numFmtId="183" fontId="10" fillId="0" borderId="18" xfId="7" applyNumberFormat="1" applyFont="1" applyFill="1" applyBorder="1" applyAlignment="1">
      <alignment horizontal="right" vertical="center" shrinkToFit="1"/>
    </xf>
    <xf numFmtId="183" fontId="10" fillId="0" borderId="19" xfId="7" applyNumberFormat="1" applyFont="1" applyFill="1" applyBorder="1" applyAlignment="1">
      <alignment horizontal="right" vertical="center" shrinkToFit="1"/>
    </xf>
    <xf numFmtId="183" fontId="10" fillId="0" borderId="20" xfId="7" applyNumberFormat="1" applyFont="1" applyFill="1" applyBorder="1" applyAlignment="1">
      <alignment horizontal="right" vertical="center" shrinkToFit="1"/>
    </xf>
    <xf numFmtId="49" fontId="11" fillId="0" borderId="0" xfId="7" applyNumberFormat="1" applyFont="1" applyFill="1" applyAlignment="1">
      <alignment horizontal="center" vertical="center"/>
    </xf>
    <xf numFmtId="0" fontId="10" fillId="0" borderId="13" xfId="7" applyFont="1" applyFill="1" applyBorder="1" applyAlignment="1">
      <alignment horizontal="center" vertical="center"/>
    </xf>
    <xf numFmtId="0" fontId="10" fillId="0" borderId="14" xfId="7" applyFont="1" applyFill="1" applyBorder="1" applyAlignment="1">
      <alignment horizontal="center" vertical="center"/>
    </xf>
    <xf numFmtId="0" fontId="10" fillId="0" borderId="15" xfId="7" applyFont="1" applyFill="1" applyBorder="1" applyAlignment="1">
      <alignment horizontal="center" vertical="center"/>
    </xf>
    <xf numFmtId="0" fontId="10" fillId="0" borderId="31" xfId="7" applyFont="1" applyFill="1" applyBorder="1" applyAlignment="1">
      <alignment horizontal="center" vertical="center"/>
    </xf>
    <xf numFmtId="0" fontId="10" fillId="0" borderId="32" xfId="7" applyFont="1" applyFill="1" applyBorder="1" applyAlignment="1">
      <alignment horizontal="center" vertical="center"/>
    </xf>
    <xf numFmtId="0" fontId="10" fillId="0" borderId="16" xfId="7" applyFont="1" applyFill="1" applyBorder="1" applyAlignment="1">
      <alignment horizontal="center" vertical="center"/>
    </xf>
    <xf numFmtId="0" fontId="10" fillId="0" borderId="17" xfId="7" applyFont="1" applyFill="1" applyBorder="1" applyAlignment="1">
      <alignment horizontal="center" vertical="center"/>
    </xf>
    <xf numFmtId="0" fontId="10" fillId="0" borderId="33" xfId="7" applyFont="1" applyFill="1" applyBorder="1" applyAlignment="1">
      <alignment horizontal="center" vertical="center"/>
    </xf>
    <xf numFmtId="0" fontId="10" fillId="0" borderId="30" xfId="7" applyFont="1" applyFill="1" applyBorder="1" applyAlignment="1">
      <alignment horizontal="center" vertical="center"/>
    </xf>
    <xf numFmtId="0" fontId="10" fillId="0" borderId="23" xfId="7" applyFont="1" applyFill="1" applyBorder="1" applyAlignment="1">
      <alignment horizontal="center" vertical="center"/>
    </xf>
    <xf numFmtId="0" fontId="10" fillId="0" borderId="6" xfId="11" applyFont="1" applyBorder="1">
      <alignment vertical="center"/>
    </xf>
    <xf numFmtId="0" fontId="10" fillId="0" borderId="7" xfId="11" applyFont="1" applyBorder="1">
      <alignment vertical="center"/>
    </xf>
    <xf numFmtId="0" fontId="10" fillId="0" borderId="8" xfId="11" applyFont="1" applyBorder="1">
      <alignment vertical="center"/>
    </xf>
    <xf numFmtId="177" fontId="10" fillId="0" borderId="6" xfId="11" applyNumberFormat="1" applyFont="1" applyFill="1" applyBorder="1" applyAlignment="1">
      <alignment horizontal="right" vertical="center" shrinkToFit="1"/>
    </xf>
    <xf numFmtId="0" fontId="3" fillId="0" borderId="7" xfId="11" applyFill="1" applyBorder="1" applyAlignment="1">
      <alignment horizontal="right" vertical="center" shrinkToFit="1"/>
    </xf>
    <xf numFmtId="0" fontId="3" fillId="0" borderId="73" xfId="11" applyFill="1" applyBorder="1" applyAlignment="1">
      <alignment horizontal="right" vertical="center" shrinkToFit="1"/>
    </xf>
    <xf numFmtId="183" fontId="10" fillId="0" borderId="75" xfId="11" applyNumberFormat="1" applyFont="1" applyFill="1" applyBorder="1" applyAlignment="1">
      <alignment horizontal="right" vertical="center" shrinkToFit="1"/>
    </xf>
    <xf numFmtId="183" fontId="3" fillId="0" borderId="7" xfId="11" applyNumberFormat="1" applyFill="1" applyBorder="1" applyAlignment="1">
      <alignment horizontal="right" vertical="center" shrinkToFit="1"/>
    </xf>
    <xf numFmtId="183" fontId="3" fillId="0" borderId="73" xfId="11" applyNumberFormat="1" applyFill="1" applyBorder="1" applyAlignment="1">
      <alignment horizontal="right" vertical="center" shrinkToFit="1"/>
    </xf>
    <xf numFmtId="177" fontId="10" fillId="0" borderId="75" xfId="11" applyNumberFormat="1" applyFont="1" applyFill="1" applyBorder="1" applyAlignment="1">
      <alignment horizontal="right" vertical="center" shrinkToFit="1"/>
    </xf>
    <xf numFmtId="177" fontId="10" fillId="3" borderId="75" xfId="11" applyNumberFormat="1" applyFont="1" applyFill="1" applyBorder="1" applyAlignment="1">
      <alignment horizontal="right" vertical="center" shrinkToFit="1"/>
    </xf>
    <xf numFmtId="177" fontId="10" fillId="3" borderId="7" xfId="11" applyNumberFormat="1" applyFont="1" applyFill="1" applyBorder="1" applyAlignment="1">
      <alignment horizontal="right" vertical="center" shrinkToFit="1"/>
    </xf>
    <xf numFmtId="177" fontId="10" fillId="3" borderId="73" xfId="11" applyNumberFormat="1" applyFont="1" applyFill="1" applyBorder="1" applyAlignment="1">
      <alignment horizontal="right" vertical="center" shrinkToFit="1"/>
    </xf>
    <xf numFmtId="0" fontId="10" fillId="3" borderId="75" xfId="11" applyFont="1" applyFill="1" applyBorder="1" applyAlignment="1">
      <alignment horizontal="right" vertical="center" shrinkToFit="1"/>
    </xf>
    <xf numFmtId="0" fontId="10" fillId="3" borderId="7" xfId="11" applyFont="1" applyFill="1" applyBorder="1" applyAlignment="1">
      <alignment horizontal="right" vertical="center" shrinkToFit="1"/>
    </xf>
    <xf numFmtId="0" fontId="10" fillId="3" borderId="8" xfId="11" applyFont="1" applyFill="1" applyBorder="1" applyAlignment="1">
      <alignment horizontal="right" vertical="center" shrinkToFit="1"/>
    </xf>
    <xf numFmtId="0" fontId="10" fillId="0" borderId="4" xfId="11" applyFont="1" applyBorder="1">
      <alignment vertical="center"/>
    </xf>
    <xf numFmtId="0" fontId="10" fillId="0" borderId="0" xfId="11" applyFont="1" applyBorder="1">
      <alignment vertical="center"/>
    </xf>
    <xf numFmtId="0" fontId="10" fillId="0" borderId="5" xfId="11" applyFont="1" applyBorder="1">
      <alignment vertical="center"/>
    </xf>
    <xf numFmtId="177" fontId="10" fillId="0" borderId="4" xfId="11" applyNumberFormat="1" applyFont="1" applyFill="1" applyBorder="1" applyAlignment="1">
      <alignment horizontal="right" vertical="center" shrinkToFit="1"/>
    </xf>
    <xf numFmtId="177" fontId="10" fillId="0" borderId="0" xfId="11" applyNumberFormat="1" applyFont="1" applyFill="1" applyBorder="1" applyAlignment="1">
      <alignment horizontal="right" vertical="center" shrinkToFit="1"/>
    </xf>
    <xf numFmtId="177" fontId="10" fillId="0" borderId="69" xfId="11" applyNumberFormat="1" applyFont="1" applyFill="1" applyBorder="1" applyAlignment="1">
      <alignment horizontal="right" vertical="center" shrinkToFit="1"/>
    </xf>
    <xf numFmtId="183" fontId="10" fillId="0" borderId="72" xfId="11" applyNumberFormat="1" applyFont="1" applyFill="1" applyBorder="1" applyAlignment="1">
      <alignment horizontal="right" vertical="center" shrinkToFit="1"/>
    </xf>
    <xf numFmtId="183" fontId="10" fillId="0" borderId="0" xfId="11" applyNumberFormat="1" applyFont="1" applyFill="1" applyBorder="1" applyAlignment="1">
      <alignment horizontal="right" vertical="center" shrinkToFit="1"/>
    </xf>
    <xf numFmtId="183" fontId="10" fillId="0" borderId="69" xfId="11" applyNumberFormat="1" applyFont="1" applyFill="1" applyBorder="1" applyAlignment="1">
      <alignment horizontal="right" vertical="center" shrinkToFit="1"/>
    </xf>
    <xf numFmtId="177" fontId="10" fillId="0" borderId="72" xfId="11" applyNumberFormat="1" applyFont="1" applyFill="1" applyBorder="1" applyAlignment="1">
      <alignment horizontal="right" vertical="center" shrinkToFit="1"/>
    </xf>
    <xf numFmtId="177" fontId="10" fillId="3" borderId="72" xfId="11" applyNumberFormat="1" applyFont="1" applyFill="1" applyBorder="1" applyAlignment="1">
      <alignment horizontal="right" vertical="center" shrinkToFit="1"/>
    </xf>
    <xf numFmtId="177" fontId="10" fillId="3" borderId="0" xfId="11" applyNumberFormat="1" applyFont="1" applyFill="1" applyBorder="1" applyAlignment="1">
      <alignment horizontal="right" vertical="center" shrinkToFit="1"/>
    </xf>
    <xf numFmtId="177" fontId="10" fillId="3" borderId="69" xfId="11" applyNumberFormat="1" applyFont="1" applyFill="1" applyBorder="1" applyAlignment="1">
      <alignment horizontal="right" vertical="center" shrinkToFit="1"/>
    </xf>
    <xf numFmtId="0" fontId="10" fillId="3" borderId="72" xfId="11" applyFont="1" applyFill="1" applyBorder="1" applyAlignment="1">
      <alignment horizontal="right" vertical="center" shrinkToFit="1"/>
    </xf>
    <xf numFmtId="0" fontId="10" fillId="3" borderId="0" xfId="11" applyFont="1" applyFill="1" applyBorder="1" applyAlignment="1">
      <alignment horizontal="right" vertical="center" shrinkToFit="1"/>
    </xf>
    <xf numFmtId="0" fontId="10" fillId="3" borderId="5" xfId="11" applyFont="1" applyFill="1" applyBorder="1" applyAlignment="1">
      <alignment horizontal="right" vertical="center" shrinkToFit="1"/>
    </xf>
    <xf numFmtId="0" fontId="3" fillId="0" borderId="0" xfId="11" applyFill="1" applyAlignment="1">
      <alignment horizontal="right" vertical="center" shrinkToFit="1"/>
    </xf>
    <xf numFmtId="0" fontId="3" fillId="0" borderId="69" xfId="11" applyFill="1" applyBorder="1" applyAlignment="1">
      <alignment horizontal="right" vertical="center" shrinkToFit="1"/>
    </xf>
    <xf numFmtId="183" fontId="3" fillId="0" borderId="0" xfId="11" applyNumberFormat="1" applyFill="1" applyAlignment="1">
      <alignment horizontal="right" vertical="center" shrinkToFit="1"/>
    </xf>
    <xf numFmtId="183" fontId="3" fillId="0" borderId="69" xfId="11" applyNumberFormat="1" applyFill="1" applyBorder="1" applyAlignment="1">
      <alignment horizontal="right" vertical="center" shrinkToFit="1"/>
    </xf>
    <xf numFmtId="0" fontId="10" fillId="0" borderId="1" xfId="11" applyFont="1" applyBorder="1" applyAlignment="1">
      <alignment horizontal="center" vertical="center" textRotation="255"/>
    </xf>
    <xf numFmtId="0" fontId="10" fillId="0" borderId="3" xfId="11" applyFont="1" applyBorder="1" applyAlignment="1">
      <alignment horizontal="center" vertical="center" textRotation="255"/>
    </xf>
    <xf numFmtId="0" fontId="10" fillId="0" borderId="4" xfId="11" applyFont="1" applyBorder="1" applyAlignment="1">
      <alignment horizontal="center" vertical="center" textRotation="255"/>
    </xf>
    <xf numFmtId="0" fontId="10" fillId="0" borderId="5" xfId="11" applyFont="1" applyBorder="1" applyAlignment="1">
      <alignment horizontal="center" vertical="center" textRotation="255"/>
    </xf>
    <xf numFmtId="0" fontId="10" fillId="0" borderId="6" xfId="11" applyFont="1" applyBorder="1" applyAlignment="1">
      <alignment horizontal="center" vertical="center" textRotation="255"/>
    </xf>
    <xf numFmtId="0" fontId="10" fillId="0" borderId="8" xfId="11" applyFont="1" applyBorder="1" applyAlignment="1">
      <alignment horizontal="center" vertical="center" textRotation="255"/>
    </xf>
    <xf numFmtId="177" fontId="10" fillId="0" borderId="7" xfId="11" applyNumberFormat="1" applyFont="1" applyFill="1" applyBorder="1" applyAlignment="1">
      <alignment horizontal="right" vertical="center" shrinkToFit="1"/>
    </xf>
    <xf numFmtId="177" fontId="10" fillId="0" borderId="73" xfId="11" applyNumberFormat="1" applyFont="1" applyFill="1" applyBorder="1" applyAlignment="1">
      <alignment horizontal="right" vertical="center" shrinkToFit="1"/>
    </xf>
    <xf numFmtId="183" fontId="10" fillId="0" borderId="74" xfId="11" applyNumberFormat="1" applyFont="1" applyFill="1" applyBorder="1" applyAlignment="1">
      <alignment horizontal="right" vertical="center" shrinkToFit="1"/>
    </xf>
    <xf numFmtId="177" fontId="10" fillId="0" borderId="74" xfId="11" applyNumberFormat="1" applyFont="1" applyFill="1" applyBorder="1" applyAlignment="1">
      <alignment horizontal="right" vertical="center" shrinkToFit="1"/>
    </xf>
    <xf numFmtId="183" fontId="10" fillId="0" borderId="7" xfId="11" applyNumberFormat="1" applyFont="1" applyFill="1" applyBorder="1" applyAlignment="1">
      <alignment horizontal="right" vertical="center" shrinkToFit="1"/>
    </xf>
    <xf numFmtId="183" fontId="10" fillId="0" borderId="8" xfId="11" applyNumberFormat="1" applyFont="1" applyFill="1" applyBorder="1" applyAlignment="1">
      <alignment horizontal="right" vertical="center" shrinkToFit="1"/>
    </xf>
    <xf numFmtId="0" fontId="3" fillId="0" borderId="8" xfId="11" applyFill="1" applyBorder="1" applyAlignment="1">
      <alignment horizontal="right" vertical="center" shrinkToFit="1"/>
    </xf>
    <xf numFmtId="0" fontId="10" fillId="0" borderId="7" xfId="11" applyFont="1" applyFill="1" applyBorder="1">
      <alignment vertical="center"/>
    </xf>
    <xf numFmtId="0" fontId="10" fillId="0" borderId="8" xfId="11" applyFont="1" applyFill="1" applyBorder="1">
      <alignment vertical="center"/>
    </xf>
    <xf numFmtId="177" fontId="10" fillId="0" borderId="8" xfId="11" applyNumberFormat="1" applyFont="1" applyFill="1" applyBorder="1" applyAlignment="1">
      <alignment horizontal="right" vertical="center" shrinkToFit="1"/>
    </xf>
    <xf numFmtId="183" fontId="10" fillId="0" borderId="70" xfId="11" applyNumberFormat="1" applyFont="1" applyFill="1" applyBorder="1" applyAlignment="1">
      <alignment horizontal="right" vertical="center" shrinkToFit="1"/>
    </xf>
    <xf numFmtId="177" fontId="10" fillId="0" borderId="70" xfId="11" applyNumberFormat="1" applyFont="1" applyFill="1" applyBorder="1" applyAlignment="1">
      <alignment horizontal="right" vertical="center" shrinkToFit="1"/>
    </xf>
    <xf numFmtId="183" fontId="10" fillId="0" borderId="5" xfId="11" applyNumberFormat="1" applyFont="1" applyFill="1" applyBorder="1" applyAlignment="1">
      <alignment horizontal="right" vertical="center" shrinkToFit="1"/>
    </xf>
    <xf numFmtId="0" fontId="10" fillId="0" borderId="6" xfId="11" applyFont="1" applyFill="1" applyBorder="1" applyAlignment="1">
      <alignment horizontal="left" vertical="center"/>
    </xf>
    <xf numFmtId="0" fontId="10" fillId="0" borderId="7" xfId="11" applyFont="1" applyFill="1" applyBorder="1" applyAlignment="1">
      <alignment horizontal="left" vertical="center"/>
    </xf>
    <xf numFmtId="0" fontId="10" fillId="0" borderId="8" xfId="11" applyFont="1" applyFill="1" applyBorder="1" applyAlignment="1">
      <alignment horizontal="left" vertical="center"/>
    </xf>
    <xf numFmtId="0" fontId="10" fillId="0" borderId="4" xfId="11" applyFont="1" applyFill="1" applyBorder="1">
      <alignment vertical="center"/>
    </xf>
    <xf numFmtId="0" fontId="10" fillId="0" borderId="0" xfId="11" applyFont="1" applyFill="1" applyBorder="1">
      <alignment vertical="center"/>
    </xf>
    <xf numFmtId="0" fontId="10" fillId="0" borderId="5" xfId="11" applyFont="1" applyFill="1" applyBorder="1">
      <alignment vertical="center"/>
    </xf>
    <xf numFmtId="183" fontId="3" fillId="0" borderId="5" xfId="11" applyNumberFormat="1" applyFill="1" applyBorder="1" applyAlignment="1">
      <alignment horizontal="right" vertical="center" shrinkToFit="1"/>
    </xf>
    <xf numFmtId="0" fontId="10" fillId="0" borderId="4" xfId="11" applyFont="1" applyFill="1" applyBorder="1" applyAlignment="1">
      <alignment horizontal="left" vertical="center"/>
    </xf>
    <xf numFmtId="0" fontId="10" fillId="0" borderId="0" xfId="11" applyFont="1" applyFill="1" applyBorder="1" applyAlignment="1">
      <alignment horizontal="left" vertical="center"/>
    </xf>
    <xf numFmtId="0" fontId="10" fillId="0" borderId="5" xfId="11" applyFont="1" applyFill="1" applyBorder="1" applyAlignment="1">
      <alignment horizontal="left" vertical="center"/>
    </xf>
    <xf numFmtId="0" fontId="3" fillId="0" borderId="5" xfId="11" applyFill="1" applyBorder="1" applyAlignment="1">
      <alignment horizontal="right" vertical="center" shrinkToFit="1"/>
    </xf>
    <xf numFmtId="177" fontId="10" fillId="0" borderId="5" xfId="11" applyNumberFormat="1" applyFont="1" applyFill="1" applyBorder="1" applyAlignment="1">
      <alignment horizontal="right" vertical="center" shrinkToFit="1"/>
    </xf>
    <xf numFmtId="0" fontId="10" fillId="0" borderId="4" xfId="11" applyFont="1" applyFill="1" applyBorder="1" applyAlignment="1">
      <alignment horizontal="center" vertical="center" wrapText="1"/>
    </xf>
    <xf numFmtId="0" fontId="10" fillId="0" borderId="0" xfId="11" applyFont="1" applyFill="1" applyBorder="1" applyAlignment="1">
      <alignment horizontal="center" vertical="center" wrapText="1"/>
    </xf>
    <xf numFmtId="0" fontId="10" fillId="0" borderId="6" xfId="11" applyFont="1" applyFill="1" applyBorder="1" applyAlignment="1">
      <alignment horizontal="center" vertical="center" wrapText="1"/>
    </xf>
    <xf numFmtId="0" fontId="10" fillId="0" borderId="7" xfId="11" applyFont="1" applyFill="1" applyBorder="1" applyAlignment="1">
      <alignment horizontal="center" vertical="center" wrapText="1"/>
    </xf>
    <xf numFmtId="0" fontId="10" fillId="0" borderId="1" xfId="11" applyFont="1" applyFill="1" applyBorder="1" applyAlignment="1">
      <alignment horizontal="left" vertical="center"/>
    </xf>
    <xf numFmtId="0" fontId="10" fillId="0" borderId="2" xfId="11" applyFont="1" applyFill="1" applyBorder="1" applyAlignment="1">
      <alignment horizontal="left" vertical="center"/>
    </xf>
    <xf numFmtId="0" fontId="10" fillId="0" borderId="3" xfId="11" applyFont="1" applyFill="1" applyBorder="1" applyAlignment="1">
      <alignment horizontal="left" vertical="center"/>
    </xf>
    <xf numFmtId="177" fontId="10" fillId="0" borderId="1" xfId="11" applyNumberFormat="1" applyFont="1" applyFill="1" applyBorder="1" applyAlignment="1">
      <alignment horizontal="right" vertical="center" shrinkToFit="1"/>
    </xf>
    <xf numFmtId="177" fontId="10" fillId="0" borderId="2" xfId="11" applyNumberFormat="1" applyFont="1" applyFill="1" applyBorder="1" applyAlignment="1">
      <alignment horizontal="right" vertical="center" shrinkToFit="1"/>
    </xf>
    <xf numFmtId="177" fontId="10" fillId="0" borderId="3" xfId="11" applyNumberFormat="1" applyFont="1" applyFill="1" applyBorder="1" applyAlignment="1">
      <alignment horizontal="right" vertical="center" shrinkToFit="1"/>
    </xf>
    <xf numFmtId="0" fontId="10" fillId="0" borderId="1" xfId="11" applyFont="1" applyFill="1" applyBorder="1">
      <alignment vertical="center"/>
    </xf>
    <xf numFmtId="0" fontId="10" fillId="0" borderId="2" xfId="11" applyFont="1" applyFill="1" applyBorder="1">
      <alignment vertical="center"/>
    </xf>
    <xf numFmtId="0" fontId="10" fillId="0" borderId="3" xfId="11" applyFont="1" applyFill="1" applyBorder="1">
      <alignment vertical="center"/>
    </xf>
    <xf numFmtId="0" fontId="10" fillId="0" borderId="10" xfId="11" applyFont="1" applyBorder="1" applyAlignment="1">
      <alignment horizontal="center" vertical="center"/>
    </xf>
    <xf numFmtId="0" fontId="10" fillId="0" borderId="9" xfId="11" applyFont="1" applyBorder="1" applyAlignment="1">
      <alignment horizontal="center" vertical="center"/>
    </xf>
    <xf numFmtId="0" fontId="10" fillId="0" borderId="11" xfId="11" applyFont="1" applyBorder="1" applyAlignment="1">
      <alignment horizontal="center" vertical="center"/>
    </xf>
    <xf numFmtId="183" fontId="10" fillId="0" borderId="6" xfId="11" applyNumberFormat="1" applyFont="1" applyFill="1" applyBorder="1" applyAlignment="1">
      <alignment horizontal="right" vertical="center" shrinkToFit="1"/>
    </xf>
    <xf numFmtId="183" fontId="10" fillId="0" borderId="4" xfId="11" applyNumberFormat="1" applyFont="1" applyFill="1" applyBorder="1" applyAlignment="1">
      <alignment horizontal="right" vertical="center" shrinkToFit="1"/>
    </xf>
    <xf numFmtId="0" fontId="3" fillId="0" borderId="0" xfId="11" applyFill="1" applyBorder="1" applyAlignment="1">
      <alignment horizontal="right" vertical="center" shrinkToFit="1"/>
    </xf>
    <xf numFmtId="0" fontId="16" fillId="0" borderId="4" xfId="11" applyFont="1" applyBorder="1">
      <alignment vertical="center"/>
    </xf>
    <xf numFmtId="0" fontId="16" fillId="0" borderId="0" xfId="11" applyFont="1" applyBorder="1">
      <alignment vertical="center"/>
    </xf>
    <xf numFmtId="0" fontId="16" fillId="0" borderId="5" xfId="11" applyFont="1" applyBorder="1">
      <alignment vertical="center"/>
    </xf>
    <xf numFmtId="0" fontId="10" fillId="0" borderId="1" xfId="11" applyFont="1" applyBorder="1">
      <alignment vertical="center"/>
    </xf>
    <xf numFmtId="0" fontId="10" fillId="0" borderId="2" xfId="11" applyFont="1" applyBorder="1">
      <alignment vertical="center"/>
    </xf>
    <xf numFmtId="0" fontId="10" fillId="0" borderId="3" xfId="11" applyFont="1" applyBorder="1">
      <alignment vertical="center"/>
    </xf>
    <xf numFmtId="183" fontId="10" fillId="0" borderId="1" xfId="11" applyNumberFormat="1" applyFont="1" applyFill="1" applyBorder="1" applyAlignment="1">
      <alignment horizontal="right" vertical="center" shrinkToFit="1"/>
    </xf>
    <xf numFmtId="0" fontId="3" fillId="0" borderId="2" xfId="11" applyFill="1" applyBorder="1" applyAlignment="1">
      <alignment horizontal="right" vertical="center" shrinkToFit="1"/>
    </xf>
    <xf numFmtId="183" fontId="10" fillId="0" borderId="2" xfId="11" applyNumberFormat="1" applyFont="1" applyFill="1" applyBorder="1" applyAlignment="1">
      <alignment horizontal="right" vertical="center" shrinkToFit="1"/>
    </xf>
    <xf numFmtId="0" fontId="3" fillId="0" borderId="3" xfId="11" applyFill="1" applyBorder="1" applyAlignment="1">
      <alignment horizontal="right" vertical="center" shrinkToFit="1"/>
    </xf>
    <xf numFmtId="0" fontId="10" fillId="0" borderId="1" xfId="11" applyFont="1" applyBorder="1" applyAlignment="1">
      <alignment horizontal="center" vertical="center" wrapText="1"/>
    </xf>
    <xf numFmtId="0" fontId="10" fillId="0" borderId="2" xfId="11" applyFont="1" applyBorder="1" applyAlignment="1">
      <alignment horizontal="center" vertical="center" wrapText="1"/>
    </xf>
    <xf numFmtId="0" fontId="10" fillId="0" borderId="4" xfId="11" applyFont="1" applyBorder="1" applyAlignment="1">
      <alignment horizontal="center" vertical="center" wrapText="1"/>
    </xf>
    <xf numFmtId="0" fontId="10" fillId="0" borderId="0" xfId="11" applyFont="1" applyBorder="1" applyAlignment="1">
      <alignment horizontal="center" vertical="center" wrapText="1"/>
    </xf>
    <xf numFmtId="0" fontId="10" fillId="0" borderId="6" xfId="11" applyFont="1" applyBorder="1" applyAlignment="1">
      <alignment horizontal="center" vertical="center" wrapText="1"/>
    </xf>
    <xf numFmtId="0" fontId="10" fillId="0" borderId="7" xfId="11" applyFont="1" applyBorder="1" applyAlignment="1">
      <alignment horizontal="center" vertical="center" wrapText="1"/>
    </xf>
    <xf numFmtId="0" fontId="10" fillId="0" borderId="2" xfId="11" applyFont="1" applyBorder="1" applyAlignment="1">
      <alignment vertical="center" textRotation="255"/>
    </xf>
    <xf numFmtId="0" fontId="10" fillId="0" borderId="0" xfId="11" applyFont="1" applyBorder="1" applyAlignment="1">
      <alignment vertical="center" textRotation="255"/>
    </xf>
    <xf numFmtId="0" fontId="10" fillId="0" borderId="7" xfId="11" applyFont="1" applyBorder="1" applyAlignment="1">
      <alignment vertical="center" textRotation="255"/>
    </xf>
    <xf numFmtId="0" fontId="3" fillId="0" borderId="9" xfId="11" applyBorder="1" applyAlignment="1">
      <alignment horizontal="center" vertical="center"/>
    </xf>
    <xf numFmtId="0" fontId="3" fillId="0" borderId="11" xfId="11" applyBorder="1" applyAlignment="1">
      <alignment horizontal="center" vertical="center"/>
    </xf>
    <xf numFmtId="177" fontId="10" fillId="0" borderId="71" xfId="11" applyNumberFormat="1" applyFont="1" applyFill="1" applyBorder="1" applyAlignment="1">
      <alignment horizontal="right" vertical="center" shrinkToFit="1"/>
    </xf>
    <xf numFmtId="0" fontId="10" fillId="0" borderId="1" xfId="11" applyFont="1" applyFill="1" applyBorder="1" applyAlignment="1">
      <alignment horizontal="center" vertical="center" textRotation="255"/>
    </xf>
    <xf numFmtId="0" fontId="10" fillId="0" borderId="3" xfId="11" applyFont="1" applyFill="1" applyBorder="1" applyAlignment="1">
      <alignment horizontal="center" vertical="center" textRotation="255"/>
    </xf>
    <xf numFmtId="0" fontId="10" fillId="0" borderId="4" xfId="11" applyFont="1" applyFill="1" applyBorder="1" applyAlignment="1">
      <alignment horizontal="center" vertical="center" textRotation="255"/>
    </xf>
    <xf numFmtId="0" fontId="10" fillId="0" borderId="5" xfId="11" applyFont="1" applyFill="1" applyBorder="1" applyAlignment="1">
      <alignment horizontal="center" vertical="center" textRotation="255"/>
    </xf>
    <xf numFmtId="0" fontId="10" fillId="0" borderId="6" xfId="11" applyFont="1" applyFill="1" applyBorder="1" applyAlignment="1">
      <alignment horizontal="center" vertical="center" textRotation="255"/>
    </xf>
    <xf numFmtId="0" fontId="10" fillId="0" borderId="8" xfId="11" applyFont="1" applyFill="1" applyBorder="1" applyAlignment="1">
      <alignment horizontal="center" vertical="center" textRotation="255"/>
    </xf>
    <xf numFmtId="0" fontId="10" fillId="0" borderId="4" xfId="11" applyFont="1" applyBorder="1" applyAlignment="1">
      <alignment vertical="center"/>
    </xf>
    <xf numFmtId="0" fontId="1" fillId="0" borderId="0" xfId="1" applyBorder="1" applyAlignment="1">
      <alignment vertical="center"/>
    </xf>
    <xf numFmtId="0" fontId="1" fillId="0" borderId="5" xfId="1" applyBorder="1" applyAlignment="1">
      <alignment vertical="center"/>
    </xf>
    <xf numFmtId="177" fontId="10" fillId="0" borderId="68" xfId="11" applyNumberFormat="1" applyFont="1" applyFill="1" applyBorder="1" applyAlignment="1">
      <alignment horizontal="right" vertical="center" shrinkToFit="1"/>
    </xf>
    <xf numFmtId="177" fontId="10" fillId="0" borderId="66" xfId="11" applyNumberFormat="1" applyFont="1" applyFill="1" applyBorder="1" applyAlignment="1">
      <alignment horizontal="right" vertical="center" shrinkToFit="1"/>
    </xf>
    <xf numFmtId="183" fontId="10" fillId="0" borderId="68" xfId="11" applyNumberFormat="1" applyFont="1" applyFill="1" applyBorder="1" applyAlignment="1">
      <alignment horizontal="right" vertical="center" shrinkToFit="1"/>
    </xf>
    <xf numFmtId="183" fontId="10" fillId="0" borderId="3" xfId="11" applyNumberFormat="1" applyFont="1" applyFill="1" applyBorder="1" applyAlignment="1">
      <alignment horizontal="right" vertical="center" shrinkToFit="1"/>
    </xf>
    <xf numFmtId="0" fontId="1" fillId="0" borderId="0" xfId="1" applyAlignment="1">
      <alignment vertical="center"/>
    </xf>
    <xf numFmtId="183" fontId="10" fillId="0" borderId="66" xfId="11" applyNumberFormat="1" applyFont="1" applyFill="1" applyBorder="1" applyAlignment="1">
      <alignment horizontal="right" vertical="center" shrinkToFit="1"/>
    </xf>
    <xf numFmtId="0" fontId="10" fillId="0" borderId="10" xfId="11" applyFont="1" applyFill="1" applyBorder="1" applyAlignment="1">
      <alignment horizontal="center" vertical="center"/>
    </xf>
    <xf numFmtId="0" fontId="10" fillId="0" borderId="9" xfId="11" applyFont="1" applyFill="1" applyBorder="1" applyAlignment="1">
      <alignment horizontal="center" vertical="center"/>
    </xf>
    <xf numFmtId="0" fontId="10" fillId="0" borderId="11" xfId="11" applyFont="1" applyFill="1" applyBorder="1" applyAlignment="1">
      <alignment horizontal="center" vertical="center"/>
    </xf>
    <xf numFmtId="0" fontId="16" fillId="0" borderId="10" xfId="11" applyFont="1" applyFill="1" applyBorder="1" applyAlignment="1">
      <alignment horizontal="center" vertical="center"/>
    </xf>
    <xf numFmtId="0" fontId="16" fillId="0" borderId="9" xfId="11" applyFont="1" applyFill="1" applyBorder="1" applyAlignment="1">
      <alignment horizontal="center" vertical="center"/>
    </xf>
    <xf numFmtId="0" fontId="16" fillId="0" borderId="11" xfId="11" applyFont="1" applyFill="1" applyBorder="1" applyAlignment="1">
      <alignment horizontal="center" vertical="center"/>
    </xf>
    <xf numFmtId="177" fontId="10" fillId="0" borderId="72" xfId="11" applyNumberFormat="1" applyFont="1" applyFill="1" applyBorder="1" applyAlignment="1">
      <alignment horizontal="right" vertical="center"/>
    </xf>
    <xf numFmtId="177" fontId="10" fillId="0" borderId="0" xfId="11" applyNumberFormat="1" applyFont="1" applyFill="1" applyBorder="1" applyAlignment="1">
      <alignment horizontal="right" vertical="center"/>
    </xf>
    <xf numFmtId="177" fontId="10" fillId="0" borderId="5" xfId="11" applyNumberFormat="1" applyFont="1" applyFill="1" applyBorder="1" applyAlignment="1">
      <alignment horizontal="right" vertical="center"/>
    </xf>
    <xf numFmtId="0" fontId="10" fillId="0" borderId="6" xfId="11" applyFont="1" applyFill="1" applyBorder="1">
      <alignment vertical="center"/>
    </xf>
    <xf numFmtId="177" fontId="10" fillId="0" borderId="4" xfId="11" applyNumberFormat="1" applyFont="1" applyFill="1" applyBorder="1" applyAlignment="1">
      <alignment horizontal="right" vertical="center"/>
    </xf>
    <xf numFmtId="177" fontId="10" fillId="0" borderId="69" xfId="11" applyNumberFormat="1" applyFont="1" applyFill="1" applyBorder="1" applyAlignment="1">
      <alignment horizontal="right" vertical="center"/>
    </xf>
    <xf numFmtId="183" fontId="10" fillId="0" borderId="70" xfId="11" applyNumberFormat="1" applyFont="1" applyFill="1" applyBorder="1" applyAlignment="1">
      <alignment horizontal="right" vertical="center"/>
    </xf>
    <xf numFmtId="0" fontId="10" fillId="0" borderId="12" xfId="11" applyFont="1" applyBorder="1" applyAlignment="1">
      <alignment horizontal="center" vertical="center"/>
    </xf>
    <xf numFmtId="183" fontId="10" fillId="0" borderId="67" xfId="11" applyNumberFormat="1" applyFont="1" applyFill="1" applyBorder="1" applyAlignment="1">
      <alignment horizontal="right" vertical="center" shrinkToFit="1"/>
    </xf>
    <xf numFmtId="177" fontId="10" fillId="0" borderId="67" xfId="11" applyNumberFormat="1" applyFont="1" applyFill="1" applyBorder="1" applyAlignment="1">
      <alignment horizontal="right" vertical="center" shrinkToFit="1"/>
    </xf>
    <xf numFmtId="49" fontId="13" fillId="0" borderId="21" xfId="11" applyNumberFormat="1" applyFont="1" applyFill="1" applyBorder="1" applyAlignment="1">
      <alignment horizontal="center" vertical="center"/>
    </xf>
    <xf numFmtId="49" fontId="13" fillId="0" borderId="22" xfId="11" applyNumberFormat="1" applyFont="1" applyFill="1" applyBorder="1" applyAlignment="1">
      <alignment horizontal="center" vertical="center"/>
    </xf>
    <xf numFmtId="49" fontId="13" fillId="0" borderId="23" xfId="11" applyNumberFormat="1" applyFont="1" applyFill="1" applyBorder="1" applyAlignment="1">
      <alignment horizontal="center" vertical="center"/>
    </xf>
    <xf numFmtId="0" fontId="4" fillId="2" borderId="46" xfId="12" applyFont="1" applyFill="1" applyBorder="1" applyAlignment="1" applyProtection="1">
      <alignment horizontal="center" vertical="center"/>
    </xf>
    <xf numFmtId="0" fontId="4" fillId="2" borderId="41" xfId="12" applyFont="1" applyFill="1" applyBorder="1" applyAlignment="1" applyProtection="1">
      <alignment horizontal="center" vertical="center"/>
    </xf>
    <xf numFmtId="179" fontId="4" fillId="2" borderId="115" xfId="14" applyNumberFormat="1" applyFont="1" applyFill="1" applyBorder="1" applyAlignment="1" applyProtection="1">
      <alignment horizontal="right" vertical="center" shrinkToFit="1"/>
    </xf>
    <xf numFmtId="179" fontId="4" fillId="2" borderId="55" xfId="14" applyNumberFormat="1" applyFont="1" applyFill="1" applyBorder="1" applyAlignment="1" applyProtection="1">
      <alignment horizontal="right" vertical="center" shrinkToFit="1"/>
    </xf>
    <xf numFmtId="179" fontId="4" fillId="2" borderId="169" xfId="14" applyNumberFormat="1" applyFont="1" applyFill="1" applyBorder="1" applyAlignment="1" applyProtection="1">
      <alignment horizontal="right" vertical="center" shrinkToFit="1"/>
    </xf>
    <xf numFmtId="179" fontId="4" fillId="2" borderId="151" xfId="14" applyNumberFormat="1" applyFont="1" applyFill="1" applyBorder="1" applyAlignment="1" applyProtection="1">
      <alignment horizontal="right" vertical="center" shrinkToFit="1"/>
    </xf>
    <xf numFmtId="179" fontId="4" fillId="2" borderId="152" xfId="14" applyNumberFormat="1" applyFont="1" applyFill="1" applyBorder="1" applyAlignment="1" applyProtection="1">
      <alignment horizontal="right" vertical="center" shrinkToFit="1"/>
    </xf>
    <xf numFmtId="179" fontId="4" fillId="2" borderId="170" xfId="14" applyNumberFormat="1" applyFont="1" applyFill="1" applyBorder="1" applyAlignment="1" applyProtection="1">
      <alignment horizontal="right" vertical="center" shrinkToFit="1"/>
    </xf>
    <xf numFmtId="0" fontId="4" fillId="2" borderId="45" xfId="12" applyFont="1" applyFill="1" applyBorder="1" applyProtection="1">
      <alignment vertical="center"/>
    </xf>
    <xf numFmtId="0" fontId="4" fillId="2" borderId="46" xfId="12" applyFont="1" applyFill="1" applyBorder="1" applyProtection="1">
      <alignment vertical="center"/>
    </xf>
    <xf numFmtId="0" fontId="4" fillId="2" borderId="41" xfId="12" applyFont="1" applyFill="1" applyBorder="1" applyProtection="1">
      <alignment vertical="center"/>
    </xf>
    <xf numFmtId="190" fontId="4" fillId="2" borderId="43" xfId="14" applyNumberFormat="1" applyFont="1" applyFill="1" applyBorder="1" applyAlignment="1" applyProtection="1">
      <alignment horizontal="right" vertical="center" shrinkToFit="1"/>
    </xf>
    <xf numFmtId="190" fontId="4" fillId="2" borderId="46" xfId="14" applyNumberFormat="1" applyFont="1" applyFill="1" applyBorder="1" applyAlignment="1" applyProtection="1">
      <alignment horizontal="right" vertical="center" shrinkToFit="1"/>
    </xf>
    <xf numFmtId="190" fontId="4" fillId="2" borderId="41" xfId="14" applyNumberFormat="1" applyFont="1" applyFill="1" applyBorder="1" applyAlignment="1" applyProtection="1">
      <alignment horizontal="right" vertical="center" shrinkToFit="1"/>
    </xf>
    <xf numFmtId="190" fontId="4" fillId="2" borderId="166" xfId="14" applyNumberFormat="1" applyFont="1" applyFill="1" applyBorder="1" applyAlignment="1" applyProtection="1">
      <alignment horizontal="right" vertical="center" shrinkToFit="1"/>
    </xf>
    <xf numFmtId="190" fontId="4" fillId="2" borderId="167" xfId="14" applyNumberFormat="1" applyFont="1" applyFill="1" applyBorder="1" applyAlignment="1" applyProtection="1">
      <alignment horizontal="right" vertical="center" shrinkToFit="1"/>
    </xf>
    <xf numFmtId="190" fontId="4" fillId="2" borderId="168"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left" vertical="center" wrapText="1"/>
    </xf>
    <xf numFmtId="0" fontId="4" fillId="2" borderId="2" xfId="12" applyFont="1" applyFill="1" applyBorder="1" applyAlignment="1" applyProtection="1">
      <alignment horizontal="left" vertical="center" wrapText="1"/>
    </xf>
    <xf numFmtId="0" fontId="4" fillId="2" borderId="45" xfId="12" applyFont="1" applyFill="1" applyBorder="1" applyAlignment="1" applyProtection="1">
      <alignment horizontal="left" vertical="center" wrapText="1"/>
    </xf>
    <xf numFmtId="0" fontId="4" fillId="2" borderId="46" xfId="12" applyFont="1" applyFill="1" applyBorder="1" applyAlignment="1" applyProtection="1">
      <alignment horizontal="left" vertical="center" wrapText="1"/>
    </xf>
    <xf numFmtId="0" fontId="4" fillId="2" borderId="2" xfId="12" applyFont="1" applyFill="1" applyBorder="1" applyAlignment="1" applyProtection="1">
      <alignment horizontal="center" vertical="center"/>
    </xf>
    <xf numFmtId="0" fontId="4" fillId="2" borderId="3" xfId="12" applyFont="1" applyFill="1" applyBorder="1" applyAlignment="1" applyProtection="1">
      <alignment horizontal="center" vertical="center"/>
    </xf>
    <xf numFmtId="179" fontId="4" fillId="2" borderId="10" xfId="14" applyNumberFormat="1" applyFont="1" applyFill="1" applyBorder="1" applyAlignment="1" applyProtection="1">
      <alignment horizontal="right" vertical="center" shrinkToFit="1"/>
    </xf>
    <xf numFmtId="179" fontId="4" fillId="2" borderId="9" xfId="14" applyNumberFormat="1" applyFont="1" applyFill="1" applyBorder="1" applyAlignment="1" applyProtection="1">
      <alignment horizontal="right" vertical="center" shrinkToFit="1"/>
    </xf>
    <xf numFmtId="179" fontId="4" fillId="2" borderId="141" xfId="14" applyNumberFormat="1" applyFont="1" applyFill="1" applyBorder="1" applyAlignment="1" applyProtection="1">
      <alignment horizontal="right" vertical="center" shrinkToFit="1"/>
    </xf>
    <xf numFmtId="179" fontId="4" fillId="2" borderId="142" xfId="14" applyNumberFormat="1" applyFont="1" applyFill="1" applyBorder="1" applyAlignment="1" applyProtection="1">
      <alignment horizontal="right" vertical="center" shrinkToFit="1"/>
    </xf>
    <xf numFmtId="179" fontId="4" fillId="2" borderId="143" xfId="14" applyNumberFormat="1" applyFont="1" applyFill="1" applyBorder="1" applyAlignment="1" applyProtection="1">
      <alignment horizontal="right" vertical="center" shrinkToFit="1"/>
    </xf>
    <xf numFmtId="179" fontId="4" fillId="2" borderId="144" xfId="14" applyNumberFormat="1" applyFont="1" applyFill="1" applyBorder="1" applyAlignment="1" applyProtection="1">
      <alignment horizontal="right" vertical="center" shrinkToFit="1"/>
    </xf>
    <xf numFmtId="179" fontId="4" fillId="2" borderId="145" xfId="14" applyNumberFormat="1" applyFont="1" applyFill="1" applyBorder="1" applyAlignment="1" applyProtection="1">
      <alignment horizontal="right" vertical="center" shrinkToFit="1"/>
    </xf>
    <xf numFmtId="0" fontId="4" fillId="2" borderId="27" xfId="12" applyFont="1" applyFill="1" applyBorder="1" applyProtection="1">
      <alignment vertical="center"/>
    </xf>
    <xf numFmtId="0" fontId="4" fillId="2" borderId="0" xfId="12" applyFont="1" applyFill="1" applyBorder="1" applyProtection="1">
      <alignment vertical="center"/>
    </xf>
    <xf numFmtId="0" fontId="4" fillId="2" borderId="5" xfId="12" applyFont="1" applyFill="1" applyBorder="1" applyProtection="1">
      <alignment vertical="center"/>
    </xf>
    <xf numFmtId="190" fontId="4" fillId="2" borderId="4" xfId="14" applyNumberFormat="1" applyFont="1" applyFill="1" applyBorder="1" applyAlignment="1" applyProtection="1">
      <alignment horizontal="right" vertical="center" shrinkToFit="1"/>
    </xf>
    <xf numFmtId="190" fontId="4" fillId="2" borderId="0" xfId="14" applyNumberFormat="1" applyFont="1" applyFill="1" applyBorder="1" applyAlignment="1" applyProtection="1">
      <alignment horizontal="right" vertical="center" shrinkToFit="1"/>
    </xf>
    <xf numFmtId="190" fontId="4" fillId="2" borderId="5" xfId="14" applyNumberFormat="1" applyFont="1" applyFill="1" applyBorder="1" applyAlignment="1" applyProtection="1">
      <alignment horizontal="right" vertical="center" shrinkToFit="1"/>
    </xf>
    <xf numFmtId="190" fontId="4" fillId="2" borderId="0" xfId="14" applyNumberFormat="1" applyFont="1" applyFill="1" applyAlignment="1" applyProtection="1">
      <alignment horizontal="right" vertical="center" shrinkToFit="1"/>
    </xf>
    <xf numFmtId="190" fontId="4" fillId="2" borderId="28" xfId="14" applyNumberFormat="1" applyFont="1" applyFill="1" applyBorder="1" applyAlignment="1" applyProtection="1">
      <alignment horizontal="right" vertical="center" shrinkToFit="1"/>
    </xf>
    <xf numFmtId="0" fontId="25" fillId="2" borderId="29" xfId="12" applyFont="1" applyFill="1" applyBorder="1" applyAlignment="1" applyProtection="1">
      <alignment horizontal="left" vertical="center"/>
    </xf>
    <xf numFmtId="0" fontId="4" fillId="2" borderId="7" xfId="12" applyFont="1" applyFill="1" applyBorder="1" applyAlignment="1" applyProtection="1">
      <alignment horizontal="left" vertical="center"/>
    </xf>
    <xf numFmtId="0" fontId="4" fillId="2" borderId="7" xfId="12" applyFont="1" applyFill="1" applyBorder="1" applyAlignment="1" applyProtection="1">
      <alignment horizontal="right" vertical="center" wrapText="1"/>
    </xf>
    <xf numFmtId="0" fontId="4" fillId="2" borderId="7" xfId="12" applyFont="1" applyFill="1" applyBorder="1" applyAlignment="1" applyProtection="1">
      <alignment horizontal="right" vertical="center"/>
    </xf>
    <xf numFmtId="0" fontId="4" fillId="2" borderId="8" xfId="12" applyFont="1" applyFill="1" applyBorder="1" applyAlignment="1" applyProtection="1">
      <alignment horizontal="right" vertical="center"/>
    </xf>
    <xf numFmtId="181" fontId="4" fillId="2" borderId="6" xfId="14" applyNumberFormat="1" applyFont="1" applyFill="1" applyBorder="1" applyAlignment="1" applyProtection="1">
      <alignment horizontal="right" vertical="center" shrinkToFit="1"/>
    </xf>
    <xf numFmtId="181" fontId="4" fillId="2" borderId="7" xfId="14" applyNumberFormat="1" applyFont="1" applyFill="1" applyBorder="1" applyAlignment="1" applyProtection="1">
      <alignment horizontal="right" vertical="center" shrinkToFit="1"/>
    </xf>
    <xf numFmtId="181" fontId="4" fillId="2" borderId="73" xfId="14" applyNumberFormat="1" applyFont="1" applyFill="1" applyBorder="1" applyAlignment="1" applyProtection="1">
      <alignment horizontal="right" vertical="center" shrinkToFit="1"/>
    </xf>
    <xf numFmtId="181" fontId="4" fillId="2" borderId="75" xfId="14" applyNumberFormat="1" applyFont="1" applyFill="1" applyBorder="1" applyAlignment="1" applyProtection="1">
      <alignment horizontal="right" vertical="center" shrinkToFit="1"/>
    </xf>
    <xf numFmtId="179" fontId="4" fillId="2" borderId="163" xfId="14" applyNumberFormat="1" applyFont="1" applyFill="1" applyBorder="1" applyAlignment="1" applyProtection="1">
      <alignment horizontal="right" vertical="center" shrinkToFit="1"/>
    </xf>
    <xf numFmtId="179" fontId="4" fillId="2" borderId="164" xfId="14" applyNumberFormat="1" applyFont="1" applyFill="1" applyBorder="1" applyAlignment="1" applyProtection="1">
      <alignment horizontal="right" vertical="center" shrinkToFit="1"/>
    </xf>
    <xf numFmtId="179" fontId="4" fillId="2" borderId="165" xfId="14" applyNumberFormat="1" applyFont="1" applyFill="1" applyBorder="1" applyAlignment="1" applyProtection="1">
      <alignment horizontal="right" vertical="center" shrinkToFit="1"/>
    </xf>
    <xf numFmtId="189" fontId="4" fillId="2" borderId="4" xfId="14" applyNumberFormat="1" applyFont="1" applyFill="1" applyBorder="1" applyAlignment="1" applyProtection="1">
      <alignment horizontal="right" vertical="center" shrinkToFit="1"/>
    </xf>
    <xf numFmtId="189" fontId="4" fillId="2" borderId="0" xfId="14" applyNumberFormat="1" applyFont="1" applyFill="1" applyBorder="1" applyAlignment="1" applyProtection="1">
      <alignment horizontal="right" vertical="center" shrinkToFit="1"/>
    </xf>
    <xf numFmtId="189" fontId="4" fillId="2" borderId="5" xfId="14" applyNumberFormat="1" applyFont="1" applyFill="1" applyBorder="1" applyAlignment="1" applyProtection="1">
      <alignment horizontal="right" vertical="center" shrinkToFit="1"/>
    </xf>
    <xf numFmtId="189" fontId="4" fillId="2" borderId="0" xfId="14" applyNumberFormat="1" applyFont="1" applyFill="1" applyAlignment="1" applyProtection="1">
      <alignment horizontal="right" vertical="center" shrinkToFit="1"/>
    </xf>
    <xf numFmtId="189" fontId="4" fillId="2" borderId="28" xfId="14" applyNumberFormat="1" applyFont="1" applyFill="1" applyBorder="1" applyAlignment="1" applyProtection="1">
      <alignment horizontal="right" vertical="center" shrinkToFit="1"/>
    </xf>
    <xf numFmtId="0" fontId="4" fillId="2" borderId="27" xfId="12" applyFont="1" applyFill="1" applyBorder="1" applyAlignment="1" applyProtection="1">
      <alignment horizontal="left" vertical="center"/>
    </xf>
    <xf numFmtId="0" fontId="4" fillId="2" borderId="0" xfId="12" applyFont="1" applyFill="1" applyBorder="1" applyAlignment="1" applyProtection="1">
      <alignment horizontal="left" vertical="center"/>
    </xf>
    <xf numFmtId="0" fontId="4" fillId="2" borderId="0" xfId="12" applyFont="1" applyFill="1" applyBorder="1" applyAlignment="1" applyProtection="1">
      <alignment horizontal="right" vertical="center" wrapText="1"/>
    </xf>
    <xf numFmtId="0" fontId="4" fillId="2" borderId="0" xfId="12" applyFont="1" applyFill="1" applyBorder="1" applyAlignment="1" applyProtection="1">
      <alignment horizontal="right" vertical="center"/>
    </xf>
    <xf numFmtId="0" fontId="4" fillId="2" borderId="5" xfId="12" applyFont="1" applyFill="1" applyBorder="1" applyAlignment="1" applyProtection="1">
      <alignment horizontal="right" vertical="center"/>
    </xf>
    <xf numFmtId="181" fontId="4" fillId="2" borderId="4" xfId="14" applyNumberFormat="1" applyFont="1" applyFill="1" applyBorder="1" applyAlignment="1" applyProtection="1">
      <alignment horizontal="right" vertical="center" shrinkToFit="1"/>
    </xf>
    <xf numFmtId="181" fontId="4" fillId="2" borderId="0" xfId="14" applyNumberFormat="1" applyFont="1" applyFill="1" applyBorder="1" applyAlignment="1" applyProtection="1">
      <alignment horizontal="right" vertical="center" shrinkToFit="1"/>
    </xf>
    <xf numFmtId="181" fontId="4" fillId="2" borderId="69" xfId="14" applyNumberFormat="1" applyFont="1" applyFill="1" applyBorder="1" applyAlignment="1" applyProtection="1">
      <alignment horizontal="right" vertical="center" shrinkToFit="1"/>
    </xf>
    <xf numFmtId="181" fontId="4" fillId="2" borderId="72" xfId="14" applyNumberFormat="1" applyFont="1" applyFill="1" applyBorder="1" applyAlignment="1" applyProtection="1">
      <alignment horizontal="right" vertical="center" shrinkToFit="1"/>
    </xf>
    <xf numFmtId="179" fontId="4" fillId="2" borderId="160" xfId="14" applyNumberFormat="1" applyFont="1" applyFill="1" applyBorder="1" applyAlignment="1" applyProtection="1">
      <alignment horizontal="right" vertical="center" shrinkToFit="1"/>
    </xf>
    <xf numFmtId="179" fontId="4" fillId="2" borderId="161" xfId="14" applyNumberFormat="1" applyFont="1" applyFill="1" applyBorder="1" applyAlignment="1" applyProtection="1">
      <alignment horizontal="right" vertical="center" shrinkToFit="1"/>
    </xf>
    <xf numFmtId="179" fontId="4" fillId="2" borderId="162" xfId="14" applyNumberFormat="1" applyFont="1" applyFill="1" applyBorder="1" applyAlignment="1" applyProtection="1">
      <alignment horizontal="right" vertical="center" shrinkToFit="1"/>
    </xf>
    <xf numFmtId="189" fontId="4" fillId="2" borderId="1" xfId="14" applyNumberFormat="1" applyFont="1" applyFill="1" applyBorder="1" applyAlignment="1" applyProtection="1">
      <alignment horizontal="right" vertical="center" shrinkToFit="1"/>
    </xf>
    <xf numFmtId="189" fontId="4" fillId="2" borderId="2" xfId="14" applyNumberFormat="1" applyFont="1" applyFill="1" applyBorder="1" applyAlignment="1" applyProtection="1">
      <alignment horizontal="right" vertical="center" shrinkToFit="1"/>
    </xf>
    <xf numFmtId="189" fontId="4" fillId="2" borderId="39" xfId="14" applyNumberFormat="1" applyFont="1" applyFill="1" applyBorder="1" applyAlignment="1" applyProtection="1">
      <alignment horizontal="right" vertical="center" shrinkToFit="1"/>
    </xf>
    <xf numFmtId="0" fontId="4" fillId="2" borderId="43" xfId="12" applyFont="1" applyFill="1" applyBorder="1" applyProtection="1">
      <alignment vertical="center"/>
    </xf>
    <xf numFmtId="181" fontId="4" fillId="2" borderId="157" xfId="14" applyNumberFormat="1" applyFont="1" applyFill="1" applyBorder="1" applyAlignment="1" applyProtection="1">
      <alignment horizontal="right" vertical="center" shrinkToFit="1"/>
    </xf>
    <xf numFmtId="181" fontId="4" fillId="2" borderId="158" xfId="14" applyNumberFormat="1" applyFont="1" applyFill="1" applyBorder="1" applyAlignment="1" applyProtection="1">
      <alignment horizontal="right" vertical="center" shrinkToFit="1"/>
    </xf>
    <xf numFmtId="179" fontId="4" fillId="2" borderId="158" xfId="14" applyNumberFormat="1" applyFont="1" applyFill="1" applyBorder="1" applyAlignment="1" applyProtection="1">
      <alignment horizontal="right" vertical="center" shrinkToFit="1"/>
    </xf>
    <xf numFmtId="179" fontId="4" fillId="2" borderId="159" xfId="14" applyNumberFormat="1" applyFont="1" applyFill="1" applyBorder="1" applyAlignment="1" applyProtection="1">
      <alignment horizontal="right" vertical="center" shrinkToFit="1"/>
    </xf>
    <xf numFmtId="179" fontId="4" fillId="2" borderId="70" xfId="14" applyNumberFormat="1" applyFont="1" applyFill="1" applyBorder="1" applyAlignment="1" applyProtection="1">
      <alignment horizontal="right" vertical="center" shrinkToFit="1"/>
    </xf>
    <xf numFmtId="179" fontId="4" fillId="2" borderId="140"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left" vertical="center"/>
    </xf>
    <xf numFmtId="0" fontId="4" fillId="2" borderId="2" xfId="12" applyFont="1" applyFill="1" applyBorder="1" applyAlignment="1" applyProtection="1">
      <alignment horizontal="left" vertical="center"/>
    </xf>
    <xf numFmtId="0" fontId="4" fillId="2" borderId="2" xfId="12" applyFont="1" applyFill="1" applyBorder="1" applyAlignment="1" applyProtection="1">
      <alignment horizontal="right" vertical="center"/>
    </xf>
    <xf numFmtId="0" fontId="4" fillId="2" borderId="3" xfId="12" applyFont="1" applyFill="1" applyBorder="1" applyAlignment="1" applyProtection="1">
      <alignment horizontal="right" vertical="center"/>
    </xf>
    <xf numFmtId="181" fontId="4" fillId="2" borderId="1" xfId="13" applyNumberFormat="1" applyFont="1" applyFill="1" applyBorder="1" applyAlignment="1" applyProtection="1">
      <alignment horizontal="right" vertical="center" shrinkToFit="1"/>
    </xf>
    <xf numFmtId="181" fontId="4" fillId="2" borderId="2" xfId="13" applyNumberFormat="1" applyFont="1" applyFill="1" applyBorder="1" applyAlignment="1" applyProtection="1">
      <alignment horizontal="right" vertical="center" shrinkToFit="1"/>
    </xf>
    <xf numFmtId="181" fontId="4" fillId="2" borderId="66" xfId="13" applyNumberFormat="1" applyFont="1" applyFill="1" applyBorder="1" applyAlignment="1" applyProtection="1">
      <alignment horizontal="right" vertical="center" shrinkToFit="1"/>
    </xf>
    <xf numFmtId="181" fontId="4" fillId="2" borderId="68" xfId="13" applyNumberFormat="1" applyFont="1" applyFill="1" applyBorder="1" applyAlignment="1" applyProtection="1">
      <alignment horizontal="right" vertical="center" shrinkToFit="1"/>
    </xf>
    <xf numFmtId="179" fontId="4" fillId="2" borderId="154" xfId="14" applyNumberFormat="1" applyFont="1" applyFill="1" applyBorder="1" applyAlignment="1" applyProtection="1">
      <alignment horizontal="right" vertical="center" shrinkToFit="1"/>
    </xf>
    <xf numFmtId="179" fontId="4" fillId="2" borderId="155" xfId="14" applyNumberFormat="1" applyFont="1" applyFill="1" applyBorder="1" applyAlignment="1" applyProtection="1">
      <alignment horizontal="right" vertical="center" shrinkToFit="1"/>
    </xf>
    <xf numFmtId="179" fontId="4" fillId="2" borderId="156" xfId="14" applyNumberFormat="1" applyFont="1" applyFill="1" applyBorder="1" applyAlignment="1" applyProtection="1">
      <alignment horizontal="right" vertical="center" shrinkToFit="1"/>
    </xf>
    <xf numFmtId="0" fontId="4" fillId="2" borderId="38" xfId="12" applyFont="1" applyFill="1" applyBorder="1" applyProtection="1">
      <alignment vertical="center"/>
    </xf>
    <xf numFmtId="0" fontId="4" fillId="2" borderId="2" xfId="12" applyFont="1" applyFill="1" applyBorder="1" applyProtection="1">
      <alignment vertical="center"/>
    </xf>
    <xf numFmtId="0" fontId="4" fillId="2" borderId="3" xfId="12" applyFont="1" applyFill="1" applyBorder="1" applyProtection="1">
      <alignment vertical="center"/>
    </xf>
    <xf numFmtId="189" fontId="4" fillId="2" borderId="3" xfId="14" applyNumberFormat="1" applyFont="1" applyFill="1" applyBorder="1" applyAlignment="1" applyProtection="1">
      <alignment horizontal="right" vertical="center" shrinkToFit="1"/>
    </xf>
    <xf numFmtId="0" fontId="4" fillId="2" borderId="49" xfId="12" applyFont="1" applyFill="1" applyBorder="1" applyAlignment="1" applyProtection="1">
      <alignment horizontal="center" vertical="center"/>
    </xf>
    <xf numFmtId="0" fontId="4" fillId="2" borderId="50" xfId="12" applyFont="1" applyFill="1" applyBorder="1" applyAlignment="1" applyProtection="1">
      <alignment horizontal="center" vertical="center"/>
    </xf>
    <xf numFmtId="0" fontId="4" fillId="2" borderId="51" xfId="12" applyFont="1" applyFill="1" applyBorder="1" applyAlignment="1" applyProtection="1">
      <alignment horizontal="center" vertical="center"/>
    </xf>
    <xf numFmtId="0" fontId="4" fillId="2" borderId="52" xfId="12" applyFont="1" applyFill="1" applyBorder="1" applyAlignment="1" applyProtection="1">
      <alignment horizontal="center" vertical="center"/>
    </xf>
    <xf numFmtId="0" fontId="4" fillId="2" borderId="4" xfId="12" applyFont="1" applyFill="1" applyBorder="1" applyProtection="1">
      <alignment vertical="center"/>
    </xf>
    <xf numFmtId="181" fontId="4" fillId="2" borderId="139" xfId="14" applyNumberFormat="1" applyFont="1" applyFill="1" applyBorder="1" applyAlignment="1" applyProtection="1">
      <alignment horizontal="right" vertical="center" shrinkToFit="1"/>
    </xf>
    <xf numFmtId="181" fontId="4" fillId="2" borderId="70" xfId="14" applyNumberFormat="1" applyFont="1" applyFill="1" applyBorder="1" applyAlignment="1" applyProtection="1">
      <alignment horizontal="right" vertical="center" shrinkToFit="1"/>
    </xf>
    <xf numFmtId="0" fontId="4" fillId="2" borderId="6" xfId="12" applyFont="1" applyFill="1" applyBorder="1" applyAlignment="1" applyProtection="1">
      <alignment vertical="center"/>
    </xf>
    <xf numFmtId="0" fontId="4" fillId="2" borderId="7" xfId="12" applyFont="1" applyFill="1" applyBorder="1" applyAlignment="1" applyProtection="1">
      <alignment vertical="center"/>
    </xf>
    <xf numFmtId="0" fontId="4" fillId="2" borderId="8" xfId="12" applyFont="1" applyFill="1" applyBorder="1" applyAlignment="1" applyProtection="1">
      <alignment vertical="center"/>
    </xf>
    <xf numFmtId="179" fontId="4" fillId="2" borderId="72" xfId="14" applyNumberFormat="1" applyFont="1" applyFill="1" applyBorder="1" applyAlignment="1" applyProtection="1">
      <alignment horizontal="right" vertical="center" shrinkToFit="1"/>
    </xf>
    <xf numFmtId="179" fontId="4" fillId="2" borderId="0" xfId="14" applyNumberFormat="1" applyFont="1" applyFill="1" applyBorder="1" applyAlignment="1" applyProtection="1">
      <alignment horizontal="right" vertical="center" shrinkToFit="1"/>
    </xf>
    <xf numFmtId="179" fontId="4" fillId="2" borderId="28" xfId="14" applyNumberFormat="1" applyFont="1" applyFill="1" applyBorder="1" applyAlignment="1" applyProtection="1">
      <alignment horizontal="right" vertical="center" shrinkToFit="1"/>
    </xf>
    <xf numFmtId="0" fontId="4" fillId="2" borderId="65" xfId="12" applyFont="1" applyFill="1" applyBorder="1" applyAlignment="1" applyProtection="1">
      <alignment horizontal="center" vertical="center"/>
    </xf>
    <xf numFmtId="181" fontId="4" fillId="2" borderId="67" xfId="14" applyNumberFormat="1" applyFont="1" applyFill="1" applyBorder="1" applyAlignment="1" applyProtection="1">
      <alignment horizontal="right" vertical="center" shrinkToFit="1"/>
    </xf>
    <xf numFmtId="179" fontId="4" fillId="2" borderId="67" xfId="14" applyNumberFormat="1" applyFont="1" applyFill="1" applyBorder="1" applyAlignment="1" applyProtection="1">
      <alignment horizontal="right" vertical="center" shrinkToFit="1"/>
    </xf>
    <xf numFmtId="179" fontId="4" fillId="2" borderId="138" xfId="14" applyNumberFormat="1" applyFont="1" applyFill="1" applyBorder="1" applyAlignment="1" applyProtection="1">
      <alignment horizontal="right" vertical="center" shrinkToFit="1"/>
    </xf>
    <xf numFmtId="0" fontId="4" fillId="2" borderId="4" xfId="12" applyFont="1" applyFill="1" applyBorder="1" applyAlignment="1" applyProtection="1">
      <alignment vertical="center"/>
    </xf>
    <xf numFmtId="0" fontId="4" fillId="2" borderId="0" xfId="12" applyFont="1" applyFill="1" applyBorder="1" applyAlignment="1" applyProtection="1">
      <alignment vertical="center"/>
    </xf>
    <xf numFmtId="0" fontId="4" fillId="2" borderId="5" xfId="12" applyFont="1" applyFill="1" applyBorder="1" applyAlignment="1" applyProtection="1">
      <alignment vertical="center"/>
    </xf>
    <xf numFmtId="179" fontId="4" fillId="2" borderId="75" xfId="14" applyNumberFormat="1" applyFont="1" applyFill="1" applyBorder="1" applyAlignment="1" applyProtection="1">
      <alignment horizontal="right" vertical="center" shrinkToFit="1"/>
    </xf>
    <xf numFmtId="179" fontId="4" fillId="2" borderId="7" xfId="14" applyNumberFormat="1" applyFont="1" applyFill="1" applyBorder="1" applyAlignment="1" applyProtection="1">
      <alignment horizontal="right" vertical="center" shrinkToFit="1"/>
    </xf>
    <xf numFmtId="179" fontId="4" fillId="2" borderId="30"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center" vertical="center" wrapText="1"/>
    </xf>
    <xf numFmtId="0" fontId="4" fillId="2" borderId="2" xfId="12" applyFont="1" applyFill="1" applyBorder="1" applyAlignment="1" applyProtection="1">
      <alignment horizontal="center" vertical="center" wrapText="1"/>
    </xf>
    <xf numFmtId="0" fontId="4" fillId="2" borderId="3" xfId="12" applyFont="1" applyFill="1" applyBorder="1" applyAlignment="1" applyProtection="1">
      <alignment horizontal="center" vertical="center" wrapText="1"/>
    </xf>
    <xf numFmtId="0" fontId="4" fillId="2" borderId="27" xfId="12" applyFont="1" applyFill="1" applyBorder="1" applyAlignment="1" applyProtection="1">
      <alignment horizontal="center" vertical="center" wrapText="1"/>
    </xf>
    <xf numFmtId="0" fontId="4" fillId="2" borderId="0" xfId="12" applyFont="1" applyFill="1" applyBorder="1" applyAlignment="1" applyProtection="1">
      <alignment horizontal="center" vertical="center" wrapText="1"/>
    </xf>
    <xf numFmtId="0" fontId="4" fillId="2" borderId="5" xfId="12" applyFont="1" applyFill="1" applyBorder="1" applyAlignment="1" applyProtection="1">
      <alignment horizontal="center" vertical="center" wrapText="1"/>
    </xf>
    <xf numFmtId="0" fontId="4" fillId="2" borderId="45" xfId="12" applyFont="1" applyFill="1" applyBorder="1" applyAlignment="1" applyProtection="1">
      <alignment horizontal="center" vertical="center" wrapText="1"/>
    </xf>
    <xf numFmtId="0" fontId="4" fillId="2" borderId="46" xfId="12" applyFont="1" applyFill="1" applyBorder="1" applyAlignment="1" applyProtection="1">
      <alignment horizontal="center" vertical="center" wrapText="1"/>
    </xf>
    <xf numFmtId="0" fontId="4" fillId="2" borderId="41" xfId="12" applyFont="1" applyFill="1" applyBorder="1" applyAlignment="1" applyProtection="1">
      <alignment horizontal="center" vertical="center" wrapText="1"/>
    </xf>
    <xf numFmtId="0" fontId="4" fillId="2" borderId="1" xfId="12" applyFont="1" applyFill="1" applyBorder="1" applyProtection="1">
      <alignment vertical="center"/>
    </xf>
    <xf numFmtId="181" fontId="4" fillId="2" borderId="136" xfId="14" applyNumberFormat="1" applyFont="1" applyFill="1" applyBorder="1" applyAlignment="1" applyProtection="1">
      <alignment horizontal="right" vertical="center" shrinkToFit="1"/>
    </xf>
    <xf numFmtId="179" fontId="4" fillId="2" borderId="114" xfId="14" applyNumberFormat="1" applyFont="1" applyFill="1" applyBorder="1" applyAlignment="1" applyProtection="1">
      <alignment horizontal="right" vertical="center" shrinkToFit="1"/>
    </xf>
    <xf numFmtId="179" fontId="4" fillId="2" borderId="153" xfId="14" applyNumberFormat="1" applyFont="1" applyFill="1" applyBorder="1" applyAlignment="1" applyProtection="1">
      <alignment horizontal="right" vertical="center" shrinkToFit="1"/>
    </xf>
    <xf numFmtId="0" fontId="4" fillId="2" borderId="4" xfId="14" applyFont="1" applyFill="1" applyBorder="1" applyAlignment="1" applyProtection="1">
      <alignment horizontal="left" vertical="center" shrinkToFit="1"/>
    </xf>
    <xf numFmtId="0" fontId="4" fillId="2" borderId="0" xfId="14" applyFont="1" applyFill="1" applyBorder="1" applyAlignment="1" applyProtection="1">
      <alignment horizontal="left" vertical="center" shrinkToFit="1"/>
    </xf>
    <xf numFmtId="0" fontId="4" fillId="2" borderId="5" xfId="14" applyFont="1" applyFill="1" applyBorder="1" applyAlignment="1" applyProtection="1">
      <alignment horizontal="left" vertical="center" shrinkToFit="1"/>
    </xf>
    <xf numFmtId="0" fontId="4" fillId="2" borderId="62" xfId="12" applyFont="1" applyFill="1" applyBorder="1" applyAlignment="1" applyProtection="1">
      <alignment horizontal="left" vertical="center" wrapText="1"/>
    </xf>
    <xf numFmtId="0" fontId="4" fillId="2" borderId="55" xfId="12" applyFont="1" applyFill="1" applyBorder="1" applyAlignment="1" applyProtection="1">
      <alignment horizontal="left" vertical="center"/>
    </xf>
    <xf numFmtId="0" fontId="4" fillId="2" borderId="56" xfId="12" applyFont="1" applyFill="1" applyBorder="1" applyAlignment="1" applyProtection="1">
      <alignment horizontal="left" vertical="center"/>
    </xf>
    <xf numFmtId="179" fontId="4" fillId="2" borderId="113" xfId="14" applyNumberFormat="1" applyFont="1" applyFill="1" applyBorder="1" applyAlignment="1" applyProtection="1">
      <alignment horizontal="right" vertical="center" shrinkToFit="1"/>
    </xf>
    <xf numFmtId="181" fontId="4" fillId="2" borderId="149" xfId="14" applyNumberFormat="1" applyFont="1" applyFill="1" applyBorder="1" applyAlignment="1" applyProtection="1">
      <alignment horizontal="right" vertical="center" shrinkToFit="1"/>
    </xf>
    <xf numFmtId="181" fontId="4" fillId="2" borderId="150" xfId="14" applyNumberFormat="1" applyFont="1" applyFill="1" applyBorder="1" applyAlignment="1" applyProtection="1">
      <alignment horizontal="right" vertical="center" shrinkToFit="1"/>
    </xf>
    <xf numFmtId="179" fontId="4" fillId="2" borderId="147" xfId="14" applyNumberFormat="1" applyFont="1" applyFill="1" applyBorder="1" applyAlignment="1" applyProtection="1">
      <alignment horizontal="right" vertical="center" shrinkToFit="1"/>
    </xf>
    <xf numFmtId="0" fontId="4" fillId="2" borderId="9" xfId="12" applyFont="1" applyFill="1" applyBorder="1" applyAlignment="1" applyProtection="1">
      <alignment horizontal="center" vertical="center" wrapText="1"/>
    </xf>
    <xf numFmtId="0" fontId="25" fillId="2" borderId="11" xfId="12" applyFont="1" applyFill="1" applyBorder="1" applyAlignment="1" applyProtection="1">
      <alignment horizontal="center" vertical="center"/>
    </xf>
    <xf numFmtId="0" fontId="4" fillId="2" borderId="6" xfId="12" applyFont="1" applyFill="1" applyBorder="1" applyProtection="1">
      <alignment vertical="center"/>
    </xf>
    <xf numFmtId="0" fontId="4" fillId="2" borderId="7" xfId="12" applyFont="1" applyFill="1" applyBorder="1" applyProtection="1">
      <alignment vertical="center"/>
    </xf>
    <xf numFmtId="0" fontId="4" fillId="2" borderId="8" xfId="12" applyFont="1" applyFill="1" applyBorder="1" applyProtection="1">
      <alignment vertical="center"/>
    </xf>
    <xf numFmtId="181" fontId="4" fillId="2" borderId="146" xfId="14" applyNumberFormat="1" applyFont="1" applyFill="1" applyBorder="1" applyAlignment="1" applyProtection="1">
      <alignment horizontal="right" vertical="center" shrinkToFit="1"/>
    </xf>
    <xf numFmtId="181" fontId="4" fillId="2" borderId="74" xfId="14" applyNumberFormat="1" applyFont="1" applyFill="1" applyBorder="1" applyAlignment="1" applyProtection="1">
      <alignment horizontal="right" vertical="center" shrinkToFit="1"/>
    </xf>
    <xf numFmtId="179" fontId="4" fillId="2" borderId="148" xfId="14" applyNumberFormat="1" applyFont="1" applyFill="1" applyBorder="1" applyAlignment="1" applyProtection="1">
      <alignment horizontal="right" vertical="center" shrinkToFit="1"/>
    </xf>
    <xf numFmtId="179" fontId="4" fillId="2" borderId="32" xfId="14" applyNumberFormat="1" applyFont="1" applyFill="1" applyBorder="1" applyAlignment="1" applyProtection="1">
      <alignment horizontal="right" vertical="center" shrinkToFit="1"/>
    </xf>
    <xf numFmtId="0" fontId="4" fillId="2" borderId="4" xfId="12" applyFont="1" applyFill="1" applyBorder="1" applyAlignment="1" applyProtection="1">
      <alignment vertical="center" shrinkToFit="1"/>
    </xf>
    <xf numFmtId="0" fontId="4" fillId="2" borderId="0" xfId="12" applyFont="1" applyFill="1" applyBorder="1" applyAlignment="1" applyProtection="1">
      <alignment vertical="center" shrinkToFit="1"/>
    </xf>
    <xf numFmtId="0" fontId="4" fillId="2" borderId="5" xfId="12" applyFont="1" applyFill="1" applyBorder="1" applyAlignment="1" applyProtection="1">
      <alignment vertical="center" shrinkToFit="1"/>
    </xf>
    <xf numFmtId="179" fontId="4" fillId="2" borderId="137" xfId="14" applyNumberFormat="1" applyFont="1" applyFill="1" applyBorder="1" applyAlignment="1" applyProtection="1">
      <alignment horizontal="right" vertical="center" shrinkToFit="1"/>
    </xf>
    <xf numFmtId="179" fontId="4" fillId="2" borderId="36" xfId="14" applyNumberFormat="1" applyFont="1" applyFill="1" applyBorder="1" applyAlignment="1" applyProtection="1">
      <alignment horizontal="right" vertical="center" shrinkToFit="1"/>
    </xf>
    <xf numFmtId="0" fontId="4" fillId="2" borderId="1" xfId="12" applyFont="1" applyFill="1" applyBorder="1" applyAlignment="1" applyProtection="1">
      <alignment horizontal="center" vertical="center" wrapText="1"/>
    </xf>
    <xf numFmtId="0" fontId="4" fillId="2" borderId="4" xfId="12" applyFont="1" applyFill="1" applyBorder="1" applyAlignment="1" applyProtection="1">
      <alignment horizontal="center" vertical="center" wrapText="1"/>
    </xf>
    <xf numFmtId="0" fontId="4" fillId="2" borderId="7" xfId="12" applyFont="1" applyFill="1" applyBorder="1" applyAlignment="1" applyProtection="1">
      <alignment horizontal="center" vertical="center" wrapText="1"/>
    </xf>
    <xf numFmtId="0" fontId="4" fillId="2" borderId="8" xfId="12" applyFont="1" applyFill="1" applyBorder="1" applyAlignment="1" applyProtection="1">
      <alignment horizontal="center" vertical="center" wrapText="1"/>
    </xf>
    <xf numFmtId="0" fontId="4" fillId="2" borderId="1" xfId="14" applyFont="1" applyFill="1" applyBorder="1" applyAlignment="1" applyProtection="1">
      <alignment horizontal="left" vertical="center" shrinkToFit="1"/>
    </xf>
    <xf numFmtId="0" fontId="4" fillId="2" borderId="2" xfId="14" applyFont="1" applyFill="1" applyBorder="1" applyAlignment="1" applyProtection="1">
      <alignment horizontal="left" vertical="center" shrinkToFit="1"/>
    </xf>
    <xf numFmtId="0" fontId="4" fillId="2" borderId="3" xfId="14" applyFont="1" applyFill="1" applyBorder="1" applyAlignment="1" applyProtection="1">
      <alignment horizontal="left" vertical="center" shrinkToFit="1"/>
    </xf>
    <xf numFmtId="179" fontId="4" fillId="2" borderId="71" xfId="14" applyNumberFormat="1" applyFont="1" applyFill="1" applyBorder="1" applyAlignment="1" applyProtection="1">
      <alignment horizontal="right" vertical="center" shrinkToFit="1"/>
    </xf>
    <xf numFmtId="179" fontId="4" fillId="2" borderId="25" xfId="14"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center" vertical="top" wrapText="1"/>
    </xf>
    <xf numFmtId="0" fontId="4" fillId="2" borderId="2" xfId="12" applyFont="1" applyFill="1" applyBorder="1" applyAlignment="1" applyProtection="1">
      <alignment horizontal="center" vertical="top" wrapText="1"/>
    </xf>
    <xf numFmtId="0" fontId="4" fillId="2" borderId="3" xfId="12" applyFont="1" applyFill="1" applyBorder="1" applyAlignment="1" applyProtection="1">
      <alignment horizontal="center" vertical="top" wrapText="1"/>
    </xf>
    <xf numFmtId="0" fontId="4" fillId="2" borderId="27" xfId="12" applyFont="1" applyFill="1" applyBorder="1" applyAlignment="1" applyProtection="1">
      <alignment horizontal="center" vertical="top" wrapText="1"/>
    </xf>
    <xf numFmtId="0" fontId="4" fillId="2" borderId="0" xfId="12" applyFont="1" applyFill="1" applyBorder="1" applyAlignment="1" applyProtection="1">
      <alignment horizontal="center" vertical="top" wrapText="1"/>
    </xf>
    <xf numFmtId="0" fontId="4" fillId="2" borderId="5" xfId="12" applyFont="1" applyFill="1" applyBorder="1" applyAlignment="1" applyProtection="1">
      <alignment horizontal="center" vertical="top" wrapText="1"/>
    </xf>
    <xf numFmtId="0" fontId="4" fillId="2" borderId="29" xfId="12" applyFont="1" applyFill="1" applyBorder="1" applyAlignment="1" applyProtection="1">
      <alignment horizontal="center" vertical="top" wrapText="1"/>
    </xf>
    <xf numFmtId="0" fontId="4" fillId="2" borderId="7" xfId="12" applyFont="1" applyFill="1" applyBorder="1" applyAlignment="1" applyProtection="1">
      <alignment horizontal="center" vertical="top" wrapText="1"/>
    </xf>
    <xf numFmtId="0" fontId="4" fillId="2" borderId="38" xfId="12" applyFont="1" applyFill="1" applyBorder="1" applyAlignment="1" applyProtection="1">
      <alignment horizontal="center" vertical="center" textRotation="255" wrapText="1"/>
    </xf>
    <xf numFmtId="0" fontId="4" fillId="2" borderId="3" xfId="12" applyFont="1" applyFill="1" applyBorder="1" applyAlignment="1" applyProtection="1">
      <alignment horizontal="center" vertical="center" textRotation="255" wrapText="1"/>
    </xf>
    <xf numFmtId="0" fontId="4" fillId="2" borderId="27" xfId="12" applyFont="1" applyFill="1" applyBorder="1" applyAlignment="1" applyProtection="1">
      <alignment horizontal="center" vertical="center" textRotation="255" wrapText="1"/>
    </xf>
    <xf numFmtId="0" fontId="4" fillId="2" borderId="5" xfId="12" applyFont="1" applyFill="1" applyBorder="1" applyAlignment="1" applyProtection="1">
      <alignment horizontal="center" vertical="center" textRotation="255" wrapText="1"/>
    </xf>
    <xf numFmtId="0" fontId="4" fillId="2" borderId="29" xfId="12" applyFont="1" applyFill="1" applyBorder="1" applyAlignment="1" applyProtection="1">
      <alignment horizontal="center" vertical="center" textRotation="255" wrapText="1"/>
    </xf>
    <xf numFmtId="0" fontId="4" fillId="2" borderId="8" xfId="12" applyFont="1" applyFill="1" applyBorder="1" applyAlignment="1" applyProtection="1">
      <alignment horizontal="center" vertical="center" textRotation="255" wrapText="1"/>
    </xf>
    <xf numFmtId="0" fontId="4" fillId="2" borderId="1" xfId="12" applyFont="1" applyFill="1" applyBorder="1" applyAlignment="1" applyProtection="1">
      <alignment vertical="center"/>
    </xf>
    <xf numFmtId="0" fontId="4" fillId="2" borderId="2" xfId="12" applyFont="1" applyFill="1" applyBorder="1" applyAlignment="1" applyProtection="1">
      <alignment vertical="center"/>
    </xf>
    <xf numFmtId="0" fontId="4" fillId="2" borderId="3" xfId="12" applyFont="1" applyFill="1" applyBorder="1" applyAlignment="1" applyProtection="1">
      <alignment vertical="center"/>
    </xf>
    <xf numFmtId="181" fontId="4" fillId="2" borderId="1" xfId="14" applyNumberFormat="1" applyFont="1" applyFill="1" applyBorder="1" applyAlignment="1" applyProtection="1">
      <alignment horizontal="right" vertical="center" shrinkToFit="1"/>
    </xf>
    <xf numFmtId="181" fontId="4" fillId="2" borderId="2" xfId="14" applyNumberFormat="1" applyFont="1" applyFill="1" applyBorder="1" applyAlignment="1" applyProtection="1">
      <alignment horizontal="right" vertical="center" shrinkToFit="1"/>
    </xf>
    <xf numFmtId="181" fontId="4" fillId="2" borderId="66" xfId="14" applyNumberFormat="1" applyFont="1" applyFill="1" applyBorder="1" applyAlignment="1" applyProtection="1">
      <alignment horizontal="right" vertical="center" shrinkToFit="1"/>
    </xf>
    <xf numFmtId="181" fontId="4" fillId="2" borderId="68" xfId="14" applyNumberFormat="1" applyFont="1" applyFill="1" applyBorder="1" applyAlignment="1" applyProtection="1">
      <alignment horizontal="right" vertical="center" shrinkToFit="1"/>
    </xf>
    <xf numFmtId="179" fontId="4" fillId="2" borderId="68" xfId="14" applyNumberFormat="1" applyFont="1" applyFill="1" applyBorder="1" applyAlignment="1" applyProtection="1">
      <alignment horizontal="right" vertical="center" shrinkToFit="1"/>
    </xf>
    <xf numFmtId="179" fontId="4" fillId="2" borderId="2" xfId="14" applyNumberFormat="1" applyFont="1" applyFill="1" applyBorder="1" applyAlignment="1" applyProtection="1">
      <alignment horizontal="right" vertical="center" shrinkToFit="1"/>
    </xf>
    <xf numFmtId="179" fontId="4" fillId="2" borderId="39" xfId="14" applyNumberFormat="1" applyFont="1" applyFill="1" applyBorder="1" applyAlignment="1" applyProtection="1">
      <alignment horizontal="right" vertical="center" shrinkToFit="1"/>
    </xf>
    <xf numFmtId="0" fontId="4" fillId="2" borderId="34" xfId="12" applyFont="1" applyFill="1" applyBorder="1" applyAlignment="1" applyProtection="1">
      <alignment horizontal="center" vertical="center"/>
    </xf>
    <xf numFmtId="0" fontId="4" fillId="2" borderId="9" xfId="12" applyFont="1" applyFill="1" applyBorder="1" applyAlignment="1" applyProtection="1">
      <alignment horizontal="center" vertical="center"/>
    </xf>
    <xf numFmtId="0" fontId="4" fillId="2" borderId="11" xfId="12" applyFont="1" applyFill="1" applyBorder="1" applyAlignment="1" applyProtection="1">
      <alignment horizontal="center" vertical="center"/>
    </xf>
    <xf numFmtId="0" fontId="4" fillId="2" borderId="10" xfId="12" applyFont="1" applyFill="1" applyBorder="1" applyAlignment="1" applyProtection="1">
      <alignment horizontal="center" vertical="center"/>
    </xf>
    <xf numFmtId="0" fontId="4" fillId="2" borderId="10" xfId="14" applyFont="1" applyFill="1" applyBorder="1" applyAlignment="1" applyProtection="1">
      <alignment horizontal="center" vertical="center"/>
    </xf>
    <xf numFmtId="0" fontId="4" fillId="2" borderId="9" xfId="14" applyFont="1" applyFill="1" applyBorder="1" applyAlignment="1" applyProtection="1">
      <alignment horizontal="center" vertical="center"/>
    </xf>
    <xf numFmtId="0" fontId="4" fillId="2" borderId="53" xfId="14" applyFont="1" applyFill="1" applyBorder="1" applyAlignment="1" applyProtection="1">
      <alignment horizontal="center" vertical="center"/>
    </xf>
    <xf numFmtId="181" fontId="4" fillId="2" borderId="10" xfId="14" applyNumberFormat="1" applyFont="1" applyFill="1" applyBorder="1" applyAlignment="1" applyProtection="1">
      <alignment horizontal="right" vertical="center" shrinkToFit="1"/>
    </xf>
    <xf numFmtId="181" fontId="4" fillId="2" borderId="9" xfId="14" applyNumberFormat="1" applyFont="1" applyFill="1" applyBorder="1" applyAlignment="1" applyProtection="1">
      <alignment horizontal="right" vertical="center" shrinkToFit="1"/>
    </xf>
    <xf numFmtId="181" fontId="4" fillId="2" borderId="141" xfId="14" applyNumberFormat="1" applyFont="1" applyFill="1" applyBorder="1" applyAlignment="1" applyProtection="1">
      <alignment horizontal="right" vertical="center" shrinkToFit="1"/>
    </xf>
    <xf numFmtId="181" fontId="4" fillId="2" borderId="142" xfId="14" applyNumberFormat="1" applyFont="1" applyFill="1" applyBorder="1" applyAlignment="1" applyProtection="1">
      <alignment horizontal="right" vertical="center" shrinkToFit="1"/>
    </xf>
    <xf numFmtId="181" fontId="4" fillId="2" borderId="143" xfId="14" applyNumberFormat="1" applyFont="1" applyFill="1" applyBorder="1" applyAlignment="1" applyProtection="1">
      <alignment horizontal="right" vertical="center" shrinkToFit="1"/>
    </xf>
    <xf numFmtId="181" fontId="4" fillId="2" borderId="144" xfId="14" applyNumberFormat="1" applyFont="1" applyFill="1" applyBorder="1" applyAlignment="1" applyProtection="1">
      <alignment horizontal="right" vertical="center" shrinkToFit="1"/>
    </xf>
    <xf numFmtId="181" fontId="4" fillId="2" borderId="145" xfId="14" applyNumberFormat="1" applyFont="1" applyFill="1" applyBorder="1" applyAlignment="1" applyProtection="1">
      <alignment horizontal="right" vertical="center" shrinkToFit="1"/>
    </xf>
    <xf numFmtId="0" fontId="4" fillId="2" borderId="0" xfId="12" applyFont="1" applyFill="1" applyProtection="1">
      <alignment vertical="center"/>
    </xf>
    <xf numFmtId="181" fontId="4" fillId="2" borderId="4" xfId="13" applyNumberFormat="1" applyFont="1" applyFill="1" applyBorder="1" applyAlignment="1" applyProtection="1">
      <alignment horizontal="right" vertical="center" shrinkToFit="1"/>
    </xf>
    <xf numFmtId="181" fontId="4" fillId="2" borderId="0" xfId="13" applyNumberFormat="1" applyFont="1" applyFill="1" applyBorder="1" applyAlignment="1" applyProtection="1">
      <alignment horizontal="right" vertical="center" shrinkToFit="1"/>
    </xf>
    <xf numFmtId="181" fontId="4" fillId="2" borderId="69" xfId="13" applyNumberFormat="1" applyFont="1" applyFill="1" applyBorder="1" applyAlignment="1" applyProtection="1">
      <alignment horizontal="right" vertical="center" shrinkToFit="1"/>
    </xf>
    <xf numFmtId="181" fontId="4" fillId="2" borderId="72" xfId="13" applyNumberFormat="1" applyFont="1" applyFill="1" applyBorder="1" applyAlignment="1" applyProtection="1">
      <alignment horizontal="right" vertical="center" shrinkToFit="1"/>
    </xf>
    <xf numFmtId="179" fontId="4" fillId="2" borderId="72" xfId="13" applyNumberFormat="1" applyFont="1" applyFill="1" applyBorder="1" applyAlignment="1" applyProtection="1">
      <alignment horizontal="right" vertical="center" shrinkToFit="1"/>
    </xf>
    <xf numFmtId="179" fontId="4" fillId="2" borderId="0" xfId="13" applyNumberFormat="1" applyFont="1" applyFill="1" applyBorder="1" applyAlignment="1" applyProtection="1">
      <alignment horizontal="right" vertical="center" shrinkToFit="1"/>
    </xf>
    <xf numFmtId="179" fontId="4" fillId="2" borderId="28" xfId="13" applyNumberFormat="1" applyFont="1" applyFill="1" applyBorder="1" applyAlignment="1" applyProtection="1">
      <alignment horizontal="right" vertical="center" shrinkToFit="1"/>
    </xf>
    <xf numFmtId="0" fontId="4" fillId="2" borderId="38" xfId="12" applyFont="1" applyFill="1" applyBorder="1" applyAlignment="1" applyProtection="1">
      <alignment horizontal="center" vertical="center" textRotation="255" shrinkToFit="1"/>
    </xf>
    <xf numFmtId="0" fontId="4" fillId="2" borderId="3" xfId="12" applyFont="1" applyFill="1" applyBorder="1" applyAlignment="1" applyProtection="1">
      <alignment horizontal="center" vertical="center" textRotation="255" shrinkToFit="1"/>
    </xf>
    <xf numFmtId="0" fontId="4" fillId="2" borderId="27" xfId="12" applyFont="1" applyFill="1" applyBorder="1" applyAlignment="1" applyProtection="1">
      <alignment horizontal="center" vertical="center" textRotation="255" shrinkToFit="1"/>
    </xf>
    <xf numFmtId="0" fontId="4" fillId="2" borderId="5" xfId="12" applyFont="1" applyFill="1" applyBorder="1" applyAlignment="1" applyProtection="1">
      <alignment horizontal="center" vertical="center" textRotation="255" shrinkToFit="1"/>
    </xf>
    <xf numFmtId="0" fontId="4" fillId="2" borderId="29" xfId="12" applyFont="1" applyFill="1" applyBorder="1" applyAlignment="1" applyProtection="1">
      <alignment horizontal="center" vertical="center" textRotation="255" shrinkToFit="1"/>
    </xf>
    <xf numFmtId="0" fontId="4" fillId="2" borderId="8" xfId="12" applyFont="1" applyFill="1" applyBorder="1" applyAlignment="1" applyProtection="1">
      <alignment horizontal="center" vertical="center" textRotation="255" shrinkToFit="1"/>
    </xf>
    <xf numFmtId="0" fontId="4" fillId="2" borderId="5" xfId="12" applyFont="1" applyFill="1" applyBorder="1" applyAlignment="1" applyProtection="1">
      <alignment horizontal="left" vertical="center"/>
    </xf>
    <xf numFmtId="0" fontId="4" fillId="2" borderId="1" xfId="12" applyFont="1" applyFill="1" applyBorder="1" applyAlignment="1" applyProtection="1">
      <alignment horizontal="center" vertical="center" textRotation="255" wrapText="1"/>
    </xf>
    <xf numFmtId="0" fontId="4" fillId="2" borderId="4" xfId="12" applyFont="1" applyFill="1" applyBorder="1" applyAlignment="1" applyProtection="1">
      <alignment horizontal="center" vertical="center" textRotation="255" wrapText="1"/>
    </xf>
    <xf numFmtId="0" fontId="4" fillId="2" borderId="6" xfId="12" applyFont="1" applyFill="1" applyBorder="1" applyAlignment="1" applyProtection="1">
      <alignment horizontal="center" vertical="center" textRotation="255" wrapText="1"/>
    </xf>
    <xf numFmtId="0" fontId="4" fillId="2" borderId="53" xfId="12" applyFont="1" applyFill="1" applyBorder="1" applyAlignment="1" applyProtection="1">
      <alignment horizontal="center" vertical="center"/>
    </xf>
    <xf numFmtId="0" fontId="4" fillId="2" borderId="38" xfId="12" applyFont="1" applyFill="1" applyBorder="1" applyAlignment="1" applyProtection="1">
      <alignment horizontal="center" vertical="top"/>
    </xf>
    <xf numFmtId="0" fontId="4" fillId="2" borderId="2" xfId="12" applyFont="1" applyFill="1" applyBorder="1" applyAlignment="1" applyProtection="1">
      <alignment horizontal="center" vertical="top"/>
    </xf>
    <xf numFmtId="0" fontId="4" fillId="2" borderId="27" xfId="12" applyFont="1" applyFill="1" applyBorder="1" applyAlignment="1" applyProtection="1">
      <alignment horizontal="center" vertical="top"/>
    </xf>
    <xf numFmtId="0" fontId="4" fillId="2" borderId="0" xfId="12" applyFont="1" applyFill="1" applyBorder="1" applyAlignment="1" applyProtection="1">
      <alignment horizontal="center" vertical="top"/>
    </xf>
    <xf numFmtId="0" fontId="4" fillId="2" borderId="29" xfId="12" applyFont="1" applyFill="1" applyBorder="1" applyAlignment="1" applyProtection="1">
      <alignment horizontal="center" vertical="top"/>
    </xf>
    <xf numFmtId="0" fontId="4" fillId="2" borderId="7" xfId="12" applyFont="1" applyFill="1" applyBorder="1" applyAlignment="1" applyProtection="1">
      <alignment horizontal="center" vertical="top"/>
    </xf>
    <xf numFmtId="0" fontId="4" fillId="2" borderId="12" xfId="12" applyFont="1" applyFill="1" applyBorder="1" applyAlignment="1" applyProtection="1">
      <alignment horizontal="center" vertical="center"/>
    </xf>
    <xf numFmtId="0" fontId="4" fillId="5" borderId="54" xfId="12" applyNumberFormat="1" applyFont="1" applyFill="1" applyBorder="1" applyAlignment="1" applyProtection="1">
      <alignment horizontal="left" vertical="center" shrinkToFit="1"/>
      <protection locked="0"/>
    </xf>
    <xf numFmtId="0" fontId="4" fillId="5" borderId="55" xfId="12" applyNumberFormat="1" applyFont="1" applyFill="1" applyBorder="1" applyAlignment="1" applyProtection="1">
      <alignment horizontal="left" vertical="center" shrinkToFit="1"/>
      <protection locked="0"/>
    </xf>
    <xf numFmtId="0" fontId="4" fillId="5" borderId="57" xfId="12" applyNumberFormat="1" applyFont="1" applyFill="1" applyBorder="1" applyAlignment="1" applyProtection="1">
      <alignment horizontal="left" vertical="center" shrinkToFit="1"/>
      <protection locked="0"/>
    </xf>
    <xf numFmtId="0" fontId="4" fillId="2" borderId="19" xfId="12" applyFont="1" applyFill="1" applyBorder="1" applyAlignment="1" applyProtection="1">
      <alignment horizontal="left" vertical="center" wrapText="1"/>
    </xf>
    <xf numFmtId="0" fontId="4" fillId="2" borderId="0" xfId="13" applyFont="1" applyFill="1" applyAlignment="1" applyProtection="1">
      <alignment horizontal="left" vertical="center"/>
    </xf>
    <xf numFmtId="0" fontId="4" fillId="2" borderId="29" xfId="12" applyFont="1" applyFill="1" applyBorder="1" applyAlignment="1" applyProtection="1">
      <alignment horizontal="center" vertical="center"/>
    </xf>
    <xf numFmtId="0" fontId="4" fillId="2" borderId="7" xfId="12" applyFont="1" applyFill="1" applyBorder="1" applyAlignment="1" applyProtection="1">
      <alignment horizontal="center" vertical="center"/>
    </xf>
    <xf numFmtId="0" fontId="4" fillId="2" borderId="30" xfId="12" applyFont="1" applyFill="1" applyBorder="1" applyAlignment="1" applyProtection="1">
      <alignment horizontal="center" vertical="center"/>
    </xf>
    <xf numFmtId="0" fontId="4" fillId="2" borderId="96" xfId="12" applyNumberFormat="1" applyFont="1" applyFill="1" applyBorder="1" applyAlignment="1" applyProtection="1">
      <alignment horizontal="left" vertical="center" shrinkToFit="1"/>
      <protection locked="0"/>
    </xf>
    <xf numFmtId="0" fontId="4" fillId="2" borderId="97" xfId="12" applyNumberFormat="1" applyFont="1" applyFill="1" applyBorder="1" applyAlignment="1" applyProtection="1">
      <alignment horizontal="left" vertical="center" shrinkToFit="1"/>
      <protection locked="0"/>
    </xf>
    <xf numFmtId="0" fontId="4" fillId="2" borderId="103" xfId="12" applyNumberFormat="1" applyFont="1" applyFill="1" applyBorder="1" applyAlignment="1" applyProtection="1">
      <alignment horizontal="left" vertical="center" shrinkToFit="1"/>
      <protection locked="0"/>
    </xf>
    <xf numFmtId="0" fontId="4" fillId="5" borderId="54" xfId="12" applyFont="1" applyFill="1" applyBorder="1" applyAlignment="1" applyProtection="1">
      <alignment horizontal="left" vertical="center" shrinkToFit="1"/>
      <protection locked="0"/>
    </xf>
    <xf numFmtId="0" fontId="4" fillId="5" borderId="55" xfId="12" applyFont="1" applyFill="1" applyBorder="1" applyAlignment="1" applyProtection="1">
      <alignment horizontal="left" vertical="center" shrinkToFit="1"/>
      <protection locked="0"/>
    </xf>
    <xf numFmtId="0" fontId="4" fillId="5" borderId="56" xfId="12" applyFont="1" applyFill="1" applyBorder="1" applyAlignment="1" applyProtection="1">
      <alignment horizontal="left" vertical="center" shrinkToFit="1"/>
      <protection locked="0"/>
    </xf>
    <xf numFmtId="181" fontId="4" fillId="5" borderId="133" xfId="12" applyNumberFormat="1" applyFont="1" applyFill="1" applyBorder="1" applyAlignment="1" applyProtection="1">
      <alignment horizontal="right" vertical="center" shrinkToFit="1"/>
      <protection locked="0"/>
    </xf>
    <xf numFmtId="181" fontId="4" fillId="5" borderId="134" xfId="12" applyNumberFormat="1" applyFont="1" applyFill="1" applyBorder="1" applyAlignment="1" applyProtection="1">
      <alignment horizontal="right" vertical="center" shrinkToFit="1"/>
      <protection locked="0"/>
    </xf>
    <xf numFmtId="181" fontId="4" fillId="5" borderId="135" xfId="12" applyNumberFormat="1" applyFont="1" applyFill="1" applyBorder="1" applyAlignment="1" applyProtection="1">
      <alignment horizontal="right" vertical="center" shrinkToFit="1"/>
      <protection locked="0"/>
    </xf>
    <xf numFmtId="181" fontId="4" fillId="5" borderId="54" xfId="12" applyNumberFormat="1" applyFont="1" applyFill="1" applyBorder="1" applyAlignment="1" applyProtection="1">
      <alignment horizontal="right" vertical="center" shrinkToFit="1"/>
      <protection locked="0"/>
    </xf>
    <xf numFmtId="181" fontId="4" fillId="5" borderId="55" xfId="12" applyNumberFormat="1" applyFont="1" applyFill="1" applyBorder="1" applyAlignment="1" applyProtection="1">
      <alignment horizontal="right" vertical="center" shrinkToFit="1"/>
      <protection locked="0"/>
    </xf>
    <xf numFmtId="181" fontId="4" fillId="5" borderId="56" xfId="12" applyNumberFormat="1" applyFont="1" applyFill="1" applyBorder="1" applyAlignment="1" applyProtection="1">
      <alignment horizontal="right" vertical="center" shrinkToFit="1"/>
      <protection locked="0"/>
    </xf>
    <xf numFmtId="0" fontId="4" fillId="2" borderId="96" xfId="12" applyFont="1" applyFill="1" applyBorder="1" applyAlignment="1" applyProtection="1">
      <alignment horizontal="left" vertical="center" shrinkToFit="1"/>
      <protection locked="0"/>
    </xf>
    <xf numFmtId="0" fontId="4" fillId="2" borderId="97" xfId="12" applyFont="1" applyFill="1" applyBorder="1" applyAlignment="1" applyProtection="1">
      <alignment horizontal="left" vertical="center" shrinkToFit="1"/>
      <protection locked="0"/>
    </xf>
    <xf numFmtId="0" fontId="4" fillId="2" borderId="98" xfId="12" applyFont="1" applyFill="1" applyBorder="1" applyAlignment="1" applyProtection="1">
      <alignment horizontal="left" vertical="center" shrinkToFit="1"/>
      <protection locked="0"/>
    </xf>
    <xf numFmtId="181" fontId="4" fillId="2" borderId="96" xfId="12" applyNumberFormat="1" applyFont="1" applyFill="1" applyBorder="1" applyAlignment="1" applyProtection="1">
      <alignment horizontal="right" vertical="center" shrinkToFit="1"/>
      <protection locked="0"/>
    </xf>
    <xf numFmtId="181" fontId="4" fillId="2" borderId="97" xfId="12" applyNumberFormat="1" applyFont="1" applyFill="1" applyBorder="1" applyAlignment="1" applyProtection="1">
      <alignment horizontal="right" vertical="center" shrinkToFit="1"/>
      <protection locked="0"/>
    </xf>
    <xf numFmtId="181" fontId="4" fillId="2" borderId="98" xfId="12" applyNumberFormat="1" applyFont="1" applyFill="1" applyBorder="1" applyAlignment="1" applyProtection="1">
      <alignment horizontal="right" vertical="center" shrinkToFit="1"/>
      <protection locked="0"/>
    </xf>
    <xf numFmtId="181" fontId="4" fillId="5" borderId="114" xfId="12" applyNumberFormat="1" applyFont="1" applyFill="1" applyBorder="1" applyAlignment="1" applyProtection="1">
      <alignment horizontal="right" vertical="center" shrinkToFit="1"/>
      <protection locked="0"/>
    </xf>
    <xf numFmtId="0" fontId="4" fillId="5" borderId="114" xfId="12" applyNumberFormat="1" applyFont="1" applyFill="1" applyBorder="1" applyAlignment="1" applyProtection="1">
      <alignment horizontal="left" vertical="center" shrinkToFit="1"/>
      <protection locked="0"/>
    </xf>
    <xf numFmtId="0" fontId="4" fillId="5" borderId="117" xfId="12" applyNumberFormat="1" applyFont="1" applyFill="1" applyBorder="1" applyAlignment="1" applyProtection="1">
      <alignment horizontal="left" vertical="center" shrinkToFit="1"/>
      <protection locked="0"/>
    </xf>
    <xf numFmtId="181" fontId="4" fillId="5" borderId="127" xfId="12" applyNumberFormat="1" applyFont="1" applyFill="1" applyBorder="1" applyAlignment="1" applyProtection="1">
      <alignment horizontal="right" vertical="center" shrinkToFit="1"/>
      <protection locked="0"/>
    </xf>
    <xf numFmtId="181" fontId="4" fillId="5" borderId="119" xfId="12" applyNumberFormat="1" applyFont="1" applyFill="1" applyBorder="1" applyAlignment="1" applyProtection="1">
      <alignment horizontal="right" vertical="center" shrinkToFit="1"/>
      <protection locked="0"/>
    </xf>
    <xf numFmtId="0" fontId="4" fillId="2" borderId="130" xfId="12" applyFont="1" applyFill="1" applyBorder="1" applyAlignment="1" applyProtection="1">
      <alignment horizontal="left" vertical="center" shrinkToFit="1"/>
      <protection locked="0"/>
    </xf>
    <xf numFmtId="0" fontId="4" fillId="2" borderId="131" xfId="12" applyFont="1" applyFill="1" applyBorder="1" applyAlignment="1" applyProtection="1">
      <alignment horizontal="left" vertical="center" shrinkToFit="1"/>
      <protection locked="0"/>
    </xf>
    <xf numFmtId="0" fontId="4" fillId="2" borderId="132" xfId="12" applyFont="1" applyFill="1" applyBorder="1" applyAlignment="1" applyProtection="1">
      <alignment horizontal="left" vertical="center" shrinkToFit="1"/>
      <protection locked="0"/>
    </xf>
    <xf numFmtId="181" fontId="4" fillId="2" borderId="107" xfId="12" applyNumberFormat="1" applyFont="1" applyFill="1" applyBorder="1" applyAlignment="1" applyProtection="1">
      <alignment horizontal="right" vertical="center" shrinkToFit="1"/>
      <protection locked="0"/>
    </xf>
    <xf numFmtId="181" fontId="4" fillId="2" borderId="108" xfId="12" applyNumberFormat="1" applyFont="1" applyFill="1" applyBorder="1" applyAlignment="1" applyProtection="1">
      <alignment horizontal="right" vertical="center" shrinkToFit="1"/>
      <protection locked="0"/>
    </xf>
    <xf numFmtId="0" fontId="4" fillId="2" borderId="108" xfId="12" applyNumberFormat="1" applyFont="1" applyFill="1" applyBorder="1" applyAlignment="1" applyProtection="1">
      <alignment horizontal="left" vertical="center" shrinkToFit="1"/>
      <protection locked="0"/>
    </xf>
    <xf numFmtId="0" fontId="4" fillId="2" borderId="111" xfId="12" applyNumberFormat="1" applyFont="1" applyFill="1" applyBorder="1" applyAlignment="1" applyProtection="1">
      <alignment horizontal="left" vertical="center" shrinkToFit="1"/>
      <protection locked="0"/>
    </xf>
    <xf numFmtId="181" fontId="4" fillId="0" borderId="100" xfId="12" applyNumberFormat="1" applyFont="1" applyBorder="1" applyAlignment="1" applyProtection="1">
      <alignment horizontal="right" vertical="center" shrinkToFit="1"/>
      <protection locked="0"/>
    </xf>
    <xf numFmtId="0" fontId="4" fillId="0" borderId="100" xfId="12" applyNumberFormat="1" applyFont="1" applyBorder="1" applyAlignment="1" applyProtection="1">
      <alignment horizontal="left" vertical="center" shrinkToFit="1"/>
      <protection locked="0"/>
    </xf>
    <xf numFmtId="0" fontId="4" fillId="0" borderId="105" xfId="12" applyNumberFormat="1" applyFont="1" applyBorder="1" applyAlignment="1" applyProtection="1">
      <alignment horizontal="left" vertical="center" shrinkToFit="1"/>
      <protection locked="0"/>
    </xf>
    <xf numFmtId="0" fontId="4" fillId="0" borderId="96" xfId="12" applyFont="1" applyBorder="1" applyAlignment="1" applyProtection="1">
      <alignment horizontal="left" vertical="center" shrinkToFit="1"/>
      <protection locked="0"/>
    </xf>
    <xf numFmtId="0" fontId="4" fillId="0" borderId="97" xfId="12" applyFont="1" applyBorder="1" applyAlignment="1" applyProtection="1">
      <alignment horizontal="left" vertical="center" shrinkToFit="1"/>
      <protection locked="0"/>
    </xf>
    <xf numFmtId="0" fontId="4" fillId="0" borderId="98" xfId="12" applyFont="1" applyBorder="1" applyAlignment="1" applyProtection="1">
      <alignment horizontal="left" vertical="center" shrinkToFit="1"/>
      <protection locked="0"/>
    </xf>
    <xf numFmtId="181" fontId="4" fillId="0" borderId="99" xfId="12" applyNumberFormat="1" applyFont="1" applyBorder="1" applyAlignment="1" applyProtection="1">
      <alignment horizontal="right" vertical="center" shrinkToFit="1"/>
      <protection locked="0"/>
    </xf>
    <xf numFmtId="181" fontId="4" fillId="0" borderId="96" xfId="12" applyNumberFormat="1" applyFont="1" applyBorder="1" applyAlignment="1" applyProtection="1">
      <alignment horizontal="right" vertical="center" shrinkToFit="1"/>
      <protection locked="0"/>
    </xf>
    <xf numFmtId="181" fontId="4" fillId="0" borderId="97" xfId="12" applyNumberFormat="1" applyFont="1" applyBorder="1" applyAlignment="1" applyProtection="1">
      <alignment horizontal="right" vertical="center" shrinkToFit="1"/>
      <protection locked="0"/>
    </xf>
    <xf numFmtId="181" fontId="4" fillId="0" borderId="104" xfId="12" applyNumberFormat="1" applyFont="1" applyBorder="1" applyAlignment="1" applyProtection="1">
      <alignment horizontal="right" vertical="center" shrinkToFit="1"/>
      <protection locked="0"/>
    </xf>
    <xf numFmtId="181" fontId="4" fillId="0" borderId="101" xfId="12" applyNumberFormat="1" applyFont="1" applyBorder="1" applyAlignment="1" applyProtection="1">
      <alignment horizontal="right" vertical="center" shrinkToFit="1"/>
      <protection locked="0"/>
    </xf>
    <xf numFmtId="181" fontId="4" fillId="0" borderId="86" xfId="12" applyNumberFormat="1" applyFont="1" applyBorder="1" applyAlignment="1" applyProtection="1">
      <alignment horizontal="right" vertical="center" shrinkToFit="1"/>
      <protection locked="0"/>
    </xf>
    <xf numFmtId="0" fontId="4" fillId="0" borderId="86" xfId="12" applyNumberFormat="1" applyFont="1" applyBorder="1" applyAlignment="1" applyProtection="1">
      <alignment horizontal="left" vertical="center" shrinkToFit="1"/>
      <protection locked="0"/>
    </xf>
    <xf numFmtId="0" fontId="4" fillId="0" borderId="92" xfId="12" applyNumberFormat="1" applyFont="1" applyBorder="1" applyAlignment="1" applyProtection="1">
      <alignment horizontal="left" vertical="center" shrinkToFit="1"/>
      <protection locked="0"/>
    </xf>
    <xf numFmtId="0" fontId="4" fillId="0" borderId="82" xfId="12" applyFont="1" applyBorder="1" applyAlignment="1" applyProtection="1">
      <alignment horizontal="left" vertical="center" shrinkToFit="1"/>
      <protection locked="0"/>
    </xf>
    <xf numFmtId="0" fontId="4" fillId="0" borderId="83" xfId="12" applyFont="1" applyBorder="1" applyAlignment="1" applyProtection="1">
      <alignment horizontal="left" vertical="center" shrinkToFit="1"/>
      <protection locked="0"/>
    </xf>
    <xf numFmtId="0" fontId="4" fillId="0" borderId="84" xfId="12" applyFont="1" applyBorder="1" applyAlignment="1" applyProtection="1">
      <alignment horizontal="left" vertical="center" shrinkToFit="1"/>
      <protection locked="0"/>
    </xf>
    <xf numFmtId="181" fontId="4" fillId="0" borderId="85" xfId="12" applyNumberFormat="1" applyFont="1" applyBorder="1" applyAlignment="1" applyProtection="1">
      <alignment horizontal="right" vertical="center" shrinkToFit="1"/>
      <protection locked="0"/>
    </xf>
    <xf numFmtId="0" fontId="4" fillId="4" borderId="16" xfId="12" applyFont="1" applyFill="1" applyBorder="1" applyAlignment="1" applyProtection="1">
      <alignment horizontal="center" vertical="center" wrapText="1"/>
      <protection locked="0"/>
    </xf>
    <xf numFmtId="0" fontId="4" fillId="4" borderId="19" xfId="12" applyFont="1" applyFill="1" applyBorder="1" applyAlignment="1" applyProtection="1">
      <alignment horizontal="center" vertical="center" wrapText="1"/>
      <protection locked="0"/>
    </xf>
    <xf numFmtId="0" fontId="4" fillId="4" borderId="14" xfId="12" applyFont="1" applyFill="1" applyBorder="1" applyAlignment="1" applyProtection="1">
      <alignment horizontal="center" vertical="center" wrapText="1"/>
      <protection locked="0"/>
    </xf>
    <xf numFmtId="0" fontId="4" fillId="4" borderId="79" xfId="12" applyFont="1" applyFill="1" applyBorder="1" applyAlignment="1" applyProtection="1">
      <alignment horizontal="center" vertical="center" wrapText="1"/>
      <protection locked="0"/>
    </xf>
    <xf numFmtId="0" fontId="4" fillId="4" borderId="77" xfId="12" applyFont="1" applyFill="1" applyBorder="1" applyAlignment="1" applyProtection="1">
      <alignment horizontal="center" vertical="center" wrapText="1"/>
      <protection locked="0"/>
    </xf>
    <xf numFmtId="0" fontId="4" fillId="4" borderId="78" xfId="12" applyFont="1" applyFill="1" applyBorder="1" applyAlignment="1" applyProtection="1">
      <alignment horizontal="center" vertical="center" wrapText="1"/>
      <protection locked="0"/>
    </xf>
    <xf numFmtId="0" fontId="4" fillId="4" borderId="20" xfId="12" applyFont="1" applyFill="1" applyBorder="1" applyAlignment="1" applyProtection="1">
      <alignment horizontal="center" vertical="center" wrapText="1"/>
      <protection locked="0"/>
    </xf>
    <xf numFmtId="0" fontId="4" fillId="4" borderId="80" xfId="12" applyFont="1" applyFill="1" applyBorder="1" applyAlignment="1" applyProtection="1">
      <alignment horizontal="center" vertical="center" wrapText="1"/>
      <protection locked="0"/>
    </xf>
    <xf numFmtId="181" fontId="4" fillId="0" borderId="96" xfId="15" applyNumberFormat="1" applyFont="1" applyBorder="1" applyAlignment="1" applyProtection="1">
      <alignment horizontal="right" vertical="center" shrinkToFit="1"/>
      <protection locked="0"/>
    </xf>
    <xf numFmtId="181" fontId="4" fillId="0" borderId="97" xfId="15" applyNumberFormat="1" applyFont="1" applyBorder="1" applyAlignment="1" applyProtection="1">
      <alignment horizontal="right" vertical="center" shrinkToFit="1"/>
      <protection locked="0"/>
    </xf>
    <xf numFmtId="181" fontId="4" fillId="0" borderId="98" xfId="15" applyNumberFormat="1" applyFont="1" applyBorder="1" applyAlignment="1" applyProtection="1">
      <alignment horizontal="right" vertical="center" shrinkToFit="1"/>
      <protection locked="0"/>
    </xf>
    <xf numFmtId="0" fontId="4" fillId="0" borderId="96" xfId="15" applyNumberFormat="1" applyFont="1" applyBorder="1" applyAlignment="1" applyProtection="1">
      <alignment horizontal="left" vertical="center" shrinkToFit="1"/>
      <protection locked="0"/>
    </xf>
    <xf numFmtId="0" fontId="4" fillId="0" borderId="97" xfId="15" applyNumberFormat="1" applyFont="1" applyBorder="1" applyAlignment="1" applyProtection="1">
      <alignment horizontal="left" vertical="center" shrinkToFit="1"/>
      <protection locked="0"/>
    </xf>
    <xf numFmtId="0" fontId="4" fillId="0" borderId="103" xfId="15" applyNumberFormat="1" applyFont="1" applyBorder="1" applyAlignment="1" applyProtection="1">
      <alignment horizontal="left" vertical="center" shrinkToFit="1"/>
      <protection locked="0"/>
    </xf>
    <xf numFmtId="0" fontId="4" fillId="4" borderId="18" xfId="12" applyFont="1" applyFill="1" applyBorder="1" applyAlignment="1" applyProtection="1">
      <alignment horizontal="center" vertical="center"/>
      <protection locked="0"/>
    </xf>
    <xf numFmtId="0" fontId="4" fillId="4" borderId="19" xfId="12" applyFont="1" applyFill="1" applyBorder="1" applyAlignment="1" applyProtection="1">
      <alignment horizontal="center" vertical="center"/>
      <protection locked="0"/>
    </xf>
    <xf numFmtId="0" fontId="4" fillId="4" borderId="14" xfId="12" applyFont="1" applyFill="1" applyBorder="1" applyAlignment="1" applyProtection="1">
      <alignment horizontal="center" vertical="center"/>
      <protection locked="0"/>
    </xf>
    <xf numFmtId="0" fontId="4" fillId="4" borderId="76" xfId="12" applyFont="1" applyFill="1" applyBorder="1" applyAlignment="1" applyProtection="1">
      <alignment horizontal="center" vertical="center"/>
      <protection locked="0"/>
    </xf>
    <xf numFmtId="0" fontId="4" fillId="4" borderId="77" xfId="12" applyFont="1" applyFill="1" applyBorder="1" applyAlignment="1" applyProtection="1">
      <alignment horizontal="center" vertical="center"/>
      <protection locked="0"/>
    </xf>
    <xf numFmtId="0" fontId="4" fillId="4" borderId="78" xfId="12" applyFont="1" applyFill="1" applyBorder="1" applyAlignment="1" applyProtection="1">
      <alignment horizontal="center" vertical="center"/>
      <protection locked="0"/>
    </xf>
    <xf numFmtId="0" fontId="4" fillId="4" borderId="16" xfId="12" applyFont="1" applyFill="1" applyBorder="1" applyAlignment="1" applyProtection="1">
      <alignment horizontal="center" vertical="center" wrapText="1" shrinkToFit="1"/>
      <protection locked="0"/>
    </xf>
    <xf numFmtId="0" fontId="4" fillId="4" borderId="19" xfId="12" applyFont="1" applyFill="1" applyBorder="1" applyAlignment="1" applyProtection="1">
      <alignment horizontal="center" vertical="center" shrinkToFit="1"/>
      <protection locked="0"/>
    </xf>
    <xf numFmtId="0" fontId="4" fillId="4" borderId="14" xfId="12" applyFont="1" applyFill="1" applyBorder="1" applyAlignment="1" applyProtection="1">
      <alignment horizontal="center" vertical="center" shrinkToFit="1"/>
      <protection locked="0"/>
    </xf>
    <xf numFmtId="0" fontId="4" fillId="4" borderId="79" xfId="12" applyFont="1" applyFill="1" applyBorder="1" applyAlignment="1" applyProtection="1">
      <alignment horizontal="center" vertical="center" shrinkToFit="1"/>
      <protection locked="0"/>
    </xf>
    <xf numFmtId="0" fontId="4" fillId="4" borderId="77" xfId="12" applyFont="1" applyFill="1" applyBorder="1" applyAlignment="1" applyProtection="1">
      <alignment horizontal="center" vertical="center" shrinkToFit="1"/>
      <protection locked="0"/>
    </xf>
    <xf numFmtId="0" fontId="4" fillId="4" borderId="78" xfId="12" applyFont="1" applyFill="1" applyBorder="1" applyAlignment="1" applyProtection="1">
      <alignment horizontal="center" vertical="center" shrinkToFit="1"/>
      <protection locked="0"/>
    </xf>
    <xf numFmtId="0" fontId="4" fillId="4" borderId="79" xfId="12" applyFont="1" applyFill="1" applyBorder="1" applyAlignment="1" applyProtection="1">
      <alignment horizontal="center" vertical="center"/>
      <protection locked="0"/>
    </xf>
    <xf numFmtId="0" fontId="4" fillId="0" borderId="96" xfId="15" applyFont="1" applyBorder="1" applyAlignment="1" applyProtection="1">
      <alignment horizontal="left" vertical="center" shrinkToFit="1"/>
      <protection locked="0"/>
    </xf>
    <xf numFmtId="0" fontId="4" fillId="0" borderId="97" xfId="15" applyFont="1" applyBorder="1" applyAlignment="1" applyProtection="1">
      <alignment horizontal="left" vertical="center" shrinkToFit="1"/>
      <protection locked="0"/>
    </xf>
    <xf numFmtId="0" fontId="4" fillId="0" borderId="98" xfId="15" applyFont="1" applyBorder="1" applyAlignment="1" applyProtection="1">
      <alignment horizontal="left" vertical="center" shrinkToFit="1"/>
      <protection locked="0"/>
    </xf>
    <xf numFmtId="179" fontId="4" fillId="5" borderId="119" xfId="12" applyNumberFormat="1" applyFont="1" applyFill="1" applyBorder="1" applyAlignment="1" applyProtection="1">
      <alignment horizontal="right" vertical="center" shrinkToFit="1"/>
      <protection locked="0"/>
    </xf>
    <xf numFmtId="181" fontId="4" fillId="5" borderId="62" xfId="12" applyNumberFormat="1" applyFont="1" applyFill="1" applyBorder="1" applyAlignment="1" applyProtection="1">
      <alignment horizontal="right" vertical="center" shrinkToFit="1"/>
      <protection locked="0"/>
    </xf>
    <xf numFmtId="181" fontId="4" fillId="5" borderId="57" xfId="12" applyNumberFormat="1" applyFont="1" applyFill="1" applyBorder="1" applyAlignment="1" applyProtection="1">
      <alignment horizontal="right" vertical="center" shrinkToFit="1"/>
      <protection locked="0"/>
    </xf>
    <xf numFmtId="181" fontId="4" fillId="5" borderId="128" xfId="12" applyNumberFormat="1" applyFont="1" applyFill="1" applyBorder="1" applyAlignment="1" applyProtection="1">
      <alignment horizontal="right" vertical="center" shrinkToFit="1"/>
      <protection locked="0"/>
    </xf>
    <xf numFmtId="181" fontId="4" fillId="5" borderId="116" xfId="12" applyNumberFormat="1" applyFont="1" applyFill="1" applyBorder="1" applyAlignment="1" applyProtection="1">
      <alignment horizontal="right" vertical="center" shrinkToFit="1"/>
      <protection locked="0"/>
    </xf>
    <xf numFmtId="181" fontId="4" fillId="5" borderId="117" xfId="12" applyNumberFormat="1" applyFont="1" applyFill="1" applyBorder="1" applyAlignment="1" applyProtection="1">
      <alignment horizontal="right" vertical="center" shrinkToFit="1"/>
      <protection locked="0"/>
    </xf>
    <xf numFmtId="181" fontId="4" fillId="5" borderId="118" xfId="12" applyNumberFormat="1" applyFont="1" applyFill="1" applyBorder="1" applyAlignment="1" applyProtection="1">
      <alignment horizontal="right" vertical="center" shrinkToFit="1"/>
      <protection locked="0"/>
    </xf>
    <xf numFmtId="0" fontId="4" fillId="0" borderId="100" xfId="12" applyFont="1" applyBorder="1" applyAlignment="1" applyProtection="1">
      <alignment horizontal="left" vertical="center" shrinkToFit="1"/>
      <protection locked="0"/>
    </xf>
    <xf numFmtId="0" fontId="4" fillId="0" borderId="105" xfId="12" applyFont="1" applyBorder="1" applyAlignment="1" applyProtection="1">
      <alignment horizontal="left" vertical="center" shrinkToFit="1"/>
      <protection locked="0"/>
    </xf>
    <xf numFmtId="0" fontId="4" fillId="0" borderId="65" xfId="12" applyFont="1" applyBorder="1" applyAlignment="1" applyProtection="1">
      <alignment horizontal="center" vertical="center" shrinkToFit="1"/>
      <protection locked="0"/>
    </xf>
    <xf numFmtId="0" fontId="4" fillId="0" borderId="50" xfId="12" applyFont="1" applyBorder="1" applyAlignment="1" applyProtection="1">
      <alignment horizontal="center" vertical="center"/>
      <protection locked="0"/>
    </xf>
    <xf numFmtId="0" fontId="4" fillId="0" borderId="52" xfId="12" applyFont="1" applyBorder="1" applyAlignment="1" applyProtection="1">
      <alignment horizontal="center" vertical="center"/>
      <protection locked="0"/>
    </xf>
    <xf numFmtId="0" fontId="4" fillId="0" borderId="96" xfId="14" applyFont="1" applyBorder="1" applyAlignment="1" applyProtection="1">
      <alignment horizontal="left" vertical="center" shrinkToFit="1"/>
      <protection locked="0"/>
    </xf>
    <xf numFmtId="0" fontId="4" fillId="0" borderId="97" xfId="14" applyFont="1" applyBorder="1" applyAlignment="1" applyProtection="1">
      <alignment horizontal="left" vertical="center" shrinkToFit="1"/>
      <protection locked="0"/>
    </xf>
    <xf numFmtId="0" fontId="4" fillId="0" borderId="98" xfId="14" applyFont="1" applyBorder="1" applyAlignment="1" applyProtection="1">
      <alignment horizontal="left" vertical="center" shrinkToFit="1"/>
      <protection locked="0"/>
    </xf>
    <xf numFmtId="181" fontId="4" fillId="2" borderId="99" xfId="13" applyNumberFormat="1" applyFont="1" applyFill="1" applyBorder="1" applyAlignment="1" applyProtection="1">
      <alignment horizontal="right" vertical="center" shrinkToFit="1"/>
      <protection locked="0"/>
    </xf>
    <xf numFmtId="181" fontId="4" fillId="2" borderId="100" xfId="13" applyNumberFormat="1" applyFont="1" applyFill="1" applyBorder="1" applyAlignment="1" applyProtection="1">
      <alignment horizontal="right" vertical="center" shrinkToFit="1"/>
      <protection locked="0"/>
    </xf>
    <xf numFmtId="181" fontId="4" fillId="2" borderId="101" xfId="13" applyNumberFormat="1" applyFont="1" applyFill="1" applyBorder="1" applyAlignment="1" applyProtection="1">
      <alignment horizontal="right" vertical="center" shrinkToFit="1"/>
      <protection locked="0"/>
    </xf>
    <xf numFmtId="181" fontId="4" fillId="0" borderId="102" xfId="14" applyNumberFormat="1" applyFont="1" applyBorder="1" applyAlignment="1" applyProtection="1">
      <alignment horizontal="right" vertical="center" shrinkToFit="1"/>
      <protection locked="0"/>
    </xf>
    <xf numFmtId="181" fontId="4" fillId="0" borderId="97" xfId="14" applyNumberFormat="1" applyFont="1" applyBorder="1" applyAlignment="1" applyProtection="1">
      <alignment horizontal="right" vertical="center" shrinkToFit="1"/>
      <protection locked="0"/>
    </xf>
    <xf numFmtId="181" fontId="4" fillId="0" borderId="103" xfId="14" applyNumberFormat="1" applyFont="1" applyBorder="1" applyAlignment="1" applyProtection="1">
      <alignment horizontal="right" vertical="center" shrinkToFit="1"/>
      <protection locked="0"/>
    </xf>
    <xf numFmtId="181" fontId="4" fillId="2" borderId="104" xfId="13" applyNumberFormat="1" applyFont="1" applyFill="1" applyBorder="1" applyAlignment="1" applyProtection="1">
      <alignment horizontal="right" vertical="center" shrinkToFit="1"/>
      <protection locked="0"/>
    </xf>
    <xf numFmtId="179" fontId="4" fillId="2" borderId="100" xfId="13" applyNumberFormat="1" applyFont="1" applyFill="1" applyBorder="1" applyAlignment="1" applyProtection="1">
      <alignment horizontal="right" vertical="center" shrinkToFit="1"/>
      <protection locked="0"/>
    </xf>
    <xf numFmtId="179" fontId="4" fillId="0" borderId="100" xfId="12" applyNumberFormat="1" applyFont="1" applyBorder="1" applyAlignment="1" applyProtection="1">
      <alignment horizontal="right" vertical="center" shrinkToFit="1"/>
      <protection locked="0"/>
    </xf>
    <xf numFmtId="181" fontId="4" fillId="0" borderId="99" xfId="14" applyNumberFormat="1" applyFont="1" applyBorder="1" applyAlignment="1" applyProtection="1">
      <alignment horizontal="right" vertical="center" shrinkToFit="1"/>
      <protection locked="0"/>
    </xf>
    <xf numFmtId="181" fontId="4" fillId="0" borderId="100" xfId="14" applyNumberFormat="1" applyFont="1" applyBorder="1" applyAlignment="1" applyProtection="1">
      <alignment horizontal="right" vertical="center" shrinkToFit="1"/>
      <protection locked="0"/>
    </xf>
    <xf numFmtId="181" fontId="4" fillId="0" borderId="101" xfId="14" applyNumberFormat="1" applyFont="1" applyBorder="1" applyAlignment="1" applyProtection="1">
      <alignment horizontal="right" vertical="center" shrinkToFit="1"/>
      <protection locked="0"/>
    </xf>
    <xf numFmtId="181" fontId="4" fillId="0" borderId="122" xfId="12" applyNumberFormat="1" applyFont="1" applyBorder="1" applyAlignment="1" applyProtection="1">
      <alignment horizontal="right" vertical="center" shrinkToFit="1"/>
      <protection locked="0"/>
    </xf>
    <xf numFmtId="179" fontId="4" fillId="0" borderId="122" xfId="12" applyNumberFormat="1" applyFont="1" applyBorder="1" applyAlignment="1" applyProtection="1">
      <alignment horizontal="right" vertical="center" shrinkToFit="1"/>
      <protection locked="0"/>
    </xf>
    <xf numFmtId="0" fontId="4" fillId="0" borderId="122" xfId="12" applyFont="1" applyBorder="1" applyAlignment="1" applyProtection="1">
      <alignment horizontal="left" vertical="center" shrinkToFit="1"/>
      <protection locked="0"/>
    </xf>
    <xf numFmtId="0" fontId="4" fillId="0" borderId="125" xfId="12" applyFont="1" applyBorder="1" applyAlignment="1" applyProtection="1">
      <alignment horizontal="left" vertical="center" shrinkToFit="1"/>
      <protection locked="0"/>
    </xf>
    <xf numFmtId="0" fontId="4" fillId="0" borderId="82" xfId="14" applyFont="1" applyBorder="1" applyAlignment="1" applyProtection="1">
      <alignment horizontal="left" vertical="center" shrinkToFit="1"/>
      <protection locked="0"/>
    </xf>
    <xf numFmtId="0" fontId="4" fillId="0" borderId="83" xfId="14" applyFont="1" applyBorder="1" applyAlignment="1" applyProtection="1">
      <alignment horizontal="left" vertical="center" shrinkToFit="1"/>
      <protection locked="0"/>
    </xf>
    <xf numFmtId="0" fontId="4" fillId="0" borderId="84" xfId="14" applyFont="1" applyBorder="1" applyAlignment="1" applyProtection="1">
      <alignment horizontal="left" vertical="center" shrinkToFit="1"/>
      <protection locked="0"/>
    </xf>
    <xf numFmtId="181" fontId="4" fillId="0" borderId="121" xfId="14" applyNumberFormat="1" applyFont="1" applyBorder="1" applyAlignment="1" applyProtection="1">
      <alignment horizontal="right" vertical="center" shrinkToFit="1"/>
      <protection locked="0"/>
    </xf>
    <xf numFmtId="181" fontId="4" fillId="0" borderId="122" xfId="14" applyNumberFormat="1" applyFont="1" applyBorder="1" applyAlignment="1" applyProtection="1">
      <alignment horizontal="right" vertical="center" shrinkToFit="1"/>
      <protection locked="0"/>
    </xf>
    <xf numFmtId="181" fontId="4" fillId="0" borderId="123" xfId="14" applyNumberFormat="1" applyFont="1" applyBorder="1" applyAlignment="1" applyProtection="1">
      <alignment horizontal="right" vertical="center" shrinkToFit="1"/>
      <protection locked="0"/>
    </xf>
    <xf numFmtId="181" fontId="4" fillId="0" borderId="124" xfId="14" applyNumberFormat="1" applyFont="1" applyBorder="1" applyAlignment="1" applyProtection="1">
      <alignment horizontal="right" vertical="center" shrinkToFit="1"/>
      <protection locked="0"/>
    </xf>
    <xf numFmtId="181" fontId="4" fillId="0" borderId="125" xfId="14" applyNumberFormat="1" applyFont="1" applyBorder="1" applyAlignment="1" applyProtection="1">
      <alignment horizontal="right" vertical="center" shrinkToFit="1"/>
      <protection locked="0"/>
    </xf>
    <xf numFmtId="181" fontId="4" fillId="0" borderId="126" xfId="12" applyNumberFormat="1" applyFont="1" applyBorder="1" applyAlignment="1" applyProtection="1">
      <alignment horizontal="right" vertical="center" shrinkToFit="1"/>
      <protection locked="0"/>
    </xf>
    <xf numFmtId="0" fontId="4" fillId="4" borderId="18" xfId="12" applyFont="1" applyFill="1" applyBorder="1" applyAlignment="1" applyProtection="1">
      <alignment horizontal="center" vertical="center" wrapText="1" shrinkToFit="1"/>
      <protection locked="0"/>
    </xf>
    <xf numFmtId="0" fontId="4" fillId="4" borderId="20" xfId="12" applyFont="1" applyFill="1" applyBorder="1" applyAlignment="1" applyProtection="1">
      <alignment horizontal="center" vertical="center" shrinkToFit="1"/>
      <protection locked="0"/>
    </xf>
    <xf numFmtId="0" fontId="4" fillId="4" borderId="76" xfId="12" applyFont="1" applyFill="1" applyBorder="1" applyAlignment="1" applyProtection="1">
      <alignment horizontal="center" vertical="center" shrinkToFit="1"/>
      <protection locked="0"/>
    </xf>
    <xf numFmtId="0" fontId="4" fillId="4" borderId="80" xfId="12" applyFont="1" applyFill="1" applyBorder="1" applyAlignment="1" applyProtection="1">
      <alignment horizontal="center" vertical="center" shrinkToFit="1"/>
      <protection locked="0"/>
    </xf>
    <xf numFmtId="0" fontId="4" fillId="2" borderId="46" xfId="12" applyFont="1" applyFill="1" applyBorder="1" applyAlignment="1" applyProtection="1">
      <alignment horizontal="left" vertical="center"/>
    </xf>
    <xf numFmtId="0" fontId="4" fillId="2" borderId="19" xfId="12" applyFont="1" applyFill="1" applyBorder="1" applyAlignment="1" applyProtection="1">
      <alignment horizontal="left" vertical="center"/>
    </xf>
    <xf numFmtId="181" fontId="4" fillId="5" borderId="62" xfId="15" applyNumberFormat="1" applyFont="1" applyFill="1" applyBorder="1" applyAlignment="1" applyProtection="1">
      <alignment horizontal="right" vertical="center" shrinkToFit="1"/>
      <protection locked="0"/>
    </xf>
    <xf numFmtId="181" fontId="4" fillId="5" borderId="55" xfId="15" applyNumberFormat="1" applyFont="1" applyFill="1" applyBorder="1" applyAlignment="1" applyProtection="1">
      <alignment horizontal="right" vertical="center" shrinkToFit="1"/>
      <protection locked="0"/>
    </xf>
    <xf numFmtId="181" fontId="4" fillId="5" borderId="57" xfId="15" applyNumberFormat="1" applyFont="1" applyFill="1" applyBorder="1" applyAlignment="1" applyProtection="1">
      <alignment horizontal="right" vertical="center" shrinkToFit="1"/>
      <protection locked="0"/>
    </xf>
    <xf numFmtId="181" fontId="4" fillId="5" borderId="113" xfId="15" applyNumberFormat="1" applyFont="1" applyFill="1" applyBorder="1" applyAlignment="1" applyProtection="1">
      <alignment horizontal="right" vertical="center" shrinkToFit="1"/>
      <protection locked="0"/>
    </xf>
    <xf numFmtId="181" fontId="4" fillId="5" borderId="114" xfId="15" applyNumberFormat="1" applyFont="1" applyFill="1" applyBorder="1" applyAlignment="1" applyProtection="1">
      <alignment horizontal="right" vertical="center" shrinkToFit="1"/>
      <protection locked="0"/>
    </xf>
    <xf numFmtId="181" fontId="4" fillId="5" borderId="115" xfId="15" applyNumberFormat="1" applyFont="1" applyFill="1" applyBorder="1" applyAlignment="1" applyProtection="1">
      <alignment horizontal="right" vertical="center" shrinkToFit="1"/>
      <protection locked="0"/>
    </xf>
    <xf numFmtId="181" fontId="4" fillId="5" borderId="116" xfId="15" applyNumberFormat="1" applyFont="1" applyFill="1" applyBorder="1" applyAlignment="1" applyProtection="1">
      <alignment horizontal="right" vertical="center" shrinkToFit="1"/>
      <protection locked="0"/>
    </xf>
    <xf numFmtId="181" fontId="4" fillId="5" borderId="117" xfId="15" applyNumberFormat="1" applyFont="1" applyFill="1" applyBorder="1" applyAlignment="1" applyProtection="1">
      <alignment horizontal="right" vertical="center" shrinkToFit="1"/>
      <protection locked="0"/>
    </xf>
    <xf numFmtId="181" fontId="4" fillId="5" borderId="118" xfId="15" applyNumberFormat="1" applyFont="1" applyFill="1" applyBorder="1" applyAlignment="1" applyProtection="1">
      <alignment horizontal="right" vertical="center" shrinkToFit="1"/>
      <protection locked="0"/>
    </xf>
    <xf numFmtId="181" fontId="4" fillId="5" borderId="119" xfId="15" applyNumberFormat="1" applyFont="1" applyFill="1" applyBorder="1" applyAlignment="1" applyProtection="1">
      <alignment horizontal="right" vertical="center" shrinkToFit="1"/>
      <protection locked="0"/>
    </xf>
    <xf numFmtId="0" fontId="4" fillId="5" borderId="114" xfId="15" applyNumberFormat="1" applyFont="1" applyFill="1" applyBorder="1" applyAlignment="1" applyProtection="1">
      <alignment horizontal="left" vertical="center" shrinkToFit="1"/>
      <protection locked="0"/>
    </xf>
    <xf numFmtId="0" fontId="4" fillId="5" borderId="117" xfId="15" applyNumberFormat="1" applyFont="1" applyFill="1" applyBorder="1" applyAlignment="1" applyProtection="1">
      <alignment horizontal="left" vertical="center" shrinkToFit="1"/>
      <protection locked="0"/>
    </xf>
    <xf numFmtId="181" fontId="4" fillId="0" borderId="110" xfId="15" applyNumberFormat="1" applyFont="1" applyBorder="1" applyAlignment="1" applyProtection="1">
      <alignment horizontal="right" vertical="center" shrinkToFit="1"/>
      <protection locked="0"/>
    </xf>
    <xf numFmtId="181" fontId="4" fillId="0" borderId="108" xfId="15" applyNumberFormat="1" applyFont="1" applyBorder="1" applyAlignment="1" applyProtection="1">
      <alignment horizontal="right" vertical="center" shrinkToFit="1"/>
      <protection locked="0"/>
    </xf>
    <xf numFmtId="0" fontId="4" fillId="0" borderId="108" xfId="15" applyNumberFormat="1" applyFont="1" applyBorder="1" applyAlignment="1" applyProtection="1">
      <alignment horizontal="left" vertical="center" shrinkToFit="1"/>
      <protection locked="0"/>
    </xf>
    <xf numFmtId="0" fontId="4" fillId="0" borderId="111" xfId="15" applyNumberFormat="1" applyFont="1" applyBorder="1" applyAlignment="1" applyProtection="1">
      <alignment horizontal="left" vertical="center" shrinkToFit="1"/>
      <protection locked="0"/>
    </xf>
    <xf numFmtId="181" fontId="4" fillId="0" borderId="107" xfId="14" applyNumberFormat="1" applyFont="1" applyBorder="1" applyAlignment="1" applyProtection="1">
      <alignment horizontal="right" vertical="center" shrinkToFit="1"/>
      <protection locked="0"/>
    </xf>
    <xf numFmtId="181" fontId="4" fillId="0" borderId="108" xfId="14" applyNumberFormat="1" applyFont="1" applyBorder="1" applyAlignment="1" applyProtection="1">
      <alignment horizontal="right" vertical="center" shrinkToFit="1"/>
      <protection locked="0"/>
    </xf>
    <xf numFmtId="181" fontId="4" fillId="0" borderId="109" xfId="14" applyNumberFormat="1" applyFont="1" applyBorder="1" applyAlignment="1" applyProtection="1">
      <alignment horizontal="right" vertical="center" shrinkToFit="1"/>
      <protection locked="0"/>
    </xf>
    <xf numFmtId="0" fontId="4" fillId="0" borderId="100" xfId="15" applyNumberFormat="1" applyFont="1" applyBorder="1" applyAlignment="1" applyProtection="1">
      <alignment horizontal="left" vertical="center" shrinkToFit="1"/>
      <protection locked="0"/>
    </xf>
    <xf numFmtId="0" fontId="4" fillId="0" borderId="105" xfId="15" applyNumberFormat="1" applyFont="1" applyBorder="1" applyAlignment="1" applyProtection="1">
      <alignment horizontal="left" vertical="center" shrinkToFit="1"/>
      <protection locked="0"/>
    </xf>
    <xf numFmtId="181" fontId="4" fillId="0" borderId="104" xfId="15" applyNumberFormat="1" applyFont="1" applyBorder="1" applyAlignment="1" applyProtection="1">
      <alignment horizontal="right" vertical="center" shrinkToFit="1"/>
      <protection locked="0"/>
    </xf>
    <xf numFmtId="181" fontId="4" fillId="0" borderId="100" xfId="15" applyNumberFormat="1" applyFont="1" applyBorder="1" applyAlignment="1" applyProtection="1">
      <alignment horizontal="right" vertical="center" shrinkToFit="1"/>
      <protection locked="0"/>
    </xf>
    <xf numFmtId="0" fontId="4" fillId="0" borderId="82" xfId="15" applyNumberFormat="1" applyFont="1" applyBorder="1" applyAlignment="1" applyProtection="1">
      <alignment horizontal="left" vertical="center" shrinkToFit="1"/>
      <protection locked="0"/>
    </xf>
    <xf numFmtId="0" fontId="4" fillId="0" borderId="83" xfId="15" applyNumberFormat="1" applyFont="1" applyBorder="1" applyAlignment="1" applyProtection="1">
      <alignment horizontal="left" vertical="center" shrinkToFit="1"/>
      <protection locked="0"/>
    </xf>
    <xf numFmtId="0" fontId="4" fillId="0" borderId="94" xfId="15" applyNumberFormat="1" applyFont="1" applyBorder="1" applyAlignment="1" applyProtection="1">
      <alignment horizontal="left" vertical="center" shrinkToFit="1"/>
      <protection locked="0"/>
    </xf>
    <xf numFmtId="181" fontId="4" fillId="0" borderId="82" xfId="15" applyNumberFormat="1" applyFont="1" applyBorder="1" applyAlignment="1" applyProtection="1">
      <alignment horizontal="right" vertical="center" shrinkToFit="1"/>
      <protection locked="0"/>
    </xf>
    <xf numFmtId="181" fontId="4" fillId="0" borderId="83" xfId="15" applyNumberFormat="1" applyFont="1" applyBorder="1" applyAlignment="1" applyProtection="1">
      <alignment horizontal="right" vertical="center" shrinkToFit="1"/>
      <protection locked="0"/>
    </xf>
    <xf numFmtId="181" fontId="4" fillId="0" borderId="84" xfId="15" applyNumberFormat="1" applyFont="1" applyBorder="1" applyAlignment="1" applyProtection="1">
      <alignment horizontal="right" vertical="center" shrinkToFit="1"/>
      <protection locked="0"/>
    </xf>
    <xf numFmtId="181" fontId="4" fillId="0" borderId="91" xfId="15" applyNumberFormat="1" applyFont="1" applyBorder="1" applyAlignment="1" applyProtection="1">
      <alignment horizontal="right" vertical="center" shrinkToFit="1"/>
      <protection locked="0"/>
    </xf>
    <xf numFmtId="181" fontId="4" fillId="0" borderId="86" xfId="15" applyNumberFormat="1" applyFont="1" applyBorder="1" applyAlignment="1" applyProtection="1">
      <alignment horizontal="right" vertical="center" shrinkToFit="1"/>
      <protection locked="0"/>
    </xf>
    <xf numFmtId="0" fontId="4" fillId="0" borderId="86" xfId="15" applyNumberFormat="1" applyFont="1" applyBorder="1" applyAlignment="1" applyProtection="1">
      <alignment horizontal="left" vertical="center" shrinkToFit="1"/>
      <protection locked="0"/>
    </xf>
    <xf numFmtId="0" fontId="4" fillId="0" borderId="92" xfId="15" applyNumberFormat="1" applyFont="1" applyBorder="1" applyAlignment="1" applyProtection="1">
      <alignment horizontal="left" vertical="center" shrinkToFit="1"/>
      <protection locked="0"/>
    </xf>
    <xf numFmtId="0" fontId="4" fillId="0" borderId="82" xfId="15" applyFont="1" applyBorder="1" applyAlignment="1" applyProtection="1">
      <alignment horizontal="left" vertical="center" shrinkToFit="1"/>
      <protection locked="0"/>
    </xf>
    <xf numFmtId="0" fontId="4" fillId="0" borderId="83" xfId="15" applyFont="1" applyBorder="1" applyAlignment="1" applyProtection="1">
      <alignment horizontal="left" vertical="center" shrinkToFit="1"/>
      <protection locked="0"/>
    </xf>
    <xf numFmtId="0" fontId="4" fillId="0" borderId="84" xfId="15" applyFont="1" applyBorder="1" applyAlignment="1" applyProtection="1">
      <alignment horizontal="left" vertical="center" shrinkToFit="1"/>
      <protection locked="0"/>
    </xf>
    <xf numFmtId="0" fontId="3" fillId="4" borderId="16" xfId="12" applyFont="1" applyFill="1" applyBorder="1" applyAlignment="1" applyProtection="1">
      <alignment horizontal="center" vertical="center" wrapText="1"/>
      <protection locked="0"/>
    </xf>
    <xf numFmtId="0" fontId="3" fillId="4" borderId="19" xfId="12" applyFont="1" applyFill="1" applyBorder="1" applyAlignment="1" applyProtection="1">
      <alignment horizontal="center" vertical="center" wrapText="1"/>
      <protection locked="0"/>
    </xf>
    <xf numFmtId="0" fontId="3" fillId="4" borderId="14" xfId="12" applyFont="1" applyFill="1" applyBorder="1" applyAlignment="1" applyProtection="1">
      <alignment horizontal="center" vertical="center" wrapText="1"/>
      <protection locked="0"/>
    </xf>
    <xf numFmtId="0" fontId="3" fillId="4" borderId="79" xfId="12" applyFont="1" applyFill="1" applyBorder="1" applyAlignment="1" applyProtection="1">
      <alignment horizontal="center" vertical="center" wrapText="1"/>
      <protection locked="0"/>
    </xf>
    <xf numFmtId="0" fontId="3" fillId="4" borderId="77" xfId="12" applyFont="1" applyFill="1" applyBorder="1" applyAlignment="1" applyProtection="1">
      <alignment horizontal="center" vertical="center" wrapText="1"/>
      <protection locked="0"/>
    </xf>
    <xf numFmtId="0" fontId="3" fillId="4" borderId="78" xfId="12" applyFont="1" applyFill="1" applyBorder="1" applyAlignment="1" applyProtection="1">
      <alignment horizontal="center" vertical="center" wrapText="1"/>
      <protection locked="0"/>
    </xf>
    <xf numFmtId="181" fontId="4" fillId="0" borderId="85" xfId="14" applyNumberFormat="1" applyFont="1" applyBorder="1" applyAlignment="1" applyProtection="1">
      <alignment horizontal="right" vertical="center" shrinkToFit="1"/>
      <protection locked="0"/>
    </xf>
    <xf numFmtId="181" fontId="4" fillId="0" borderId="86" xfId="14" applyNumberFormat="1" applyFont="1" applyBorder="1" applyAlignment="1" applyProtection="1">
      <alignment horizontal="right" vertical="center" shrinkToFit="1"/>
      <protection locked="0"/>
    </xf>
    <xf numFmtId="181" fontId="4" fillId="0" borderId="87" xfId="14" applyNumberFormat="1" applyFont="1" applyBorder="1" applyAlignment="1" applyProtection="1">
      <alignment horizontal="right" vertical="center" shrinkToFit="1"/>
      <protection locked="0"/>
    </xf>
    <xf numFmtId="181" fontId="4" fillId="0" borderId="88" xfId="14" applyNumberFormat="1" applyFont="1" applyBorder="1" applyAlignment="1" applyProtection="1">
      <alignment horizontal="right" vertical="center" shrinkToFit="1"/>
      <protection locked="0"/>
    </xf>
    <xf numFmtId="181" fontId="4" fillId="0" borderId="89" xfId="14" applyNumberFormat="1" applyFont="1" applyBorder="1" applyAlignment="1" applyProtection="1">
      <alignment horizontal="right" vertical="center" shrinkToFit="1"/>
      <protection locked="0"/>
    </xf>
    <xf numFmtId="181" fontId="4" fillId="0" borderId="90" xfId="14" applyNumberFormat="1" applyFont="1" applyBorder="1" applyAlignment="1" applyProtection="1">
      <alignment horizontal="right" vertical="center" shrinkToFit="1"/>
      <protection locked="0"/>
    </xf>
    <xf numFmtId="0" fontId="23" fillId="2" borderId="21" xfId="12" applyFont="1" applyFill="1" applyBorder="1" applyAlignment="1" applyProtection="1">
      <alignment horizontal="center" vertical="center"/>
    </xf>
    <xf numFmtId="0" fontId="23" fillId="2" borderId="22" xfId="12" applyFont="1" applyFill="1" applyBorder="1" applyAlignment="1" applyProtection="1">
      <alignment horizontal="center" vertical="center"/>
    </xf>
    <xf numFmtId="0" fontId="23" fillId="2" borderId="23" xfId="12" applyFont="1" applyFill="1" applyBorder="1" applyAlignment="1" applyProtection="1">
      <alignment horizontal="center" vertical="center"/>
    </xf>
    <xf numFmtId="0" fontId="4" fillId="4" borderId="18" xfId="12" applyFont="1" applyFill="1" applyBorder="1" applyAlignment="1" applyProtection="1">
      <alignment horizontal="center" vertical="center" wrapText="1"/>
      <protection locked="0"/>
    </xf>
    <xf numFmtId="0" fontId="4" fillId="4" borderId="76" xfId="12" applyFont="1" applyFill="1" applyBorder="1" applyAlignment="1" applyProtection="1">
      <alignment horizontal="center" vertical="center" wrapText="1"/>
      <protection locked="0"/>
    </xf>
    <xf numFmtId="177" fontId="21" fillId="0" borderId="10" xfId="2" applyNumberFormat="1" applyFont="1" applyFill="1" applyBorder="1" applyAlignment="1">
      <alignment vertical="center" wrapText="1"/>
    </xf>
    <xf numFmtId="177" fontId="21" fillId="0" borderId="9" xfId="2" applyNumberFormat="1" applyFont="1" applyFill="1" applyBorder="1" applyAlignment="1">
      <alignment vertical="center" wrapText="1"/>
    </xf>
    <xf numFmtId="177" fontId="21" fillId="0" borderId="11" xfId="2" applyNumberFormat="1" applyFont="1" applyFill="1" applyBorder="1" applyAlignment="1">
      <alignment vertical="center" wrapText="1"/>
    </xf>
    <xf numFmtId="177" fontId="21" fillId="2" borderId="10" xfId="2" applyNumberFormat="1" applyFont="1" applyFill="1" applyBorder="1" applyAlignment="1">
      <alignment vertical="center" wrapText="1"/>
    </xf>
    <xf numFmtId="177" fontId="21" fillId="2" borderId="9" xfId="2" applyNumberFormat="1" applyFont="1" applyFill="1" applyBorder="1" applyAlignment="1">
      <alignment vertical="center" wrapText="1"/>
    </xf>
    <xf numFmtId="177" fontId="21" fillId="2" borderId="11" xfId="2" applyNumberFormat="1" applyFont="1" applyFill="1" applyBorder="1" applyAlignment="1">
      <alignment vertical="center" wrapText="1"/>
    </xf>
    <xf numFmtId="0" fontId="21" fillId="2" borderId="10" xfId="2" applyFont="1" applyFill="1" applyBorder="1" applyAlignment="1">
      <alignment vertical="center"/>
    </xf>
    <xf numFmtId="0" fontId="21" fillId="2" borderId="9" xfId="2" applyFont="1" applyFill="1" applyBorder="1" applyAlignment="1">
      <alignment vertical="center"/>
    </xf>
    <xf numFmtId="0" fontId="21" fillId="2" borderId="11" xfId="2" applyFont="1" applyFill="1" applyBorder="1" applyAlignment="1">
      <alignment vertical="center"/>
    </xf>
    <xf numFmtId="177" fontId="27" fillId="0" borderId="36" xfId="4" applyNumberFormat="1" applyFont="1" applyBorder="1" applyAlignment="1">
      <alignment horizontal="center" vertical="center" wrapText="1"/>
    </xf>
    <xf numFmtId="177" fontId="27" fillId="0" borderId="32" xfId="4" applyNumberFormat="1" applyFont="1" applyBorder="1" applyAlignment="1">
      <alignment horizontal="center" vertical="center" wrapText="1"/>
    </xf>
    <xf numFmtId="177" fontId="27" fillId="0" borderId="10" xfId="4" applyNumberFormat="1" applyFont="1" applyBorder="1" applyAlignment="1">
      <alignment horizontal="center" vertical="center"/>
    </xf>
    <xf numFmtId="177" fontId="27" fillId="0" borderId="9" xfId="4" applyNumberFormat="1" applyFont="1" applyBorder="1" applyAlignment="1">
      <alignment horizontal="center" vertical="center"/>
    </xf>
    <xf numFmtId="177" fontId="27" fillId="0" borderId="11" xfId="4" applyNumberFormat="1" applyFont="1" applyBorder="1" applyAlignment="1">
      <alignment horizontal="center" vertical="center"/>
    </xf>
    <xf numFmtId="178" fontId="21" fillId="2" borderId="10" xfId="3" applyNumberFormat="1" applyFont="1" applyFill="1" applyBorder="1" applyAlignment="1">
      <alignment horizontal="left" vertical="center" wrapText="1"/>
    </xf>
    <xf numFmtId="178" fontId="21" fillId="2" borderId="9" xfId="3" applyNumberFormat="1" applyFont="1" applyFill="1" applyBorder="1" applyAlignment="1">
      <alignment horizontal="left" vertical="center" wrapText="1"/>
    </xf>
    <xf numFmtId="178" fontId="21" fillId="2" borderId="11" xfId="3" applyNumberFormat="1" applyFont="1" applyFill="1" applyBorder="1" applyAlignment="1">
      <alignment horizontal="left" vertical="center" wrapText="1"/>
    </xf>
    <xf numFmtId="0" fontId="21" fillId="2" borderId="10" xfId="3" applyFont="1" applyFill="1" applyBorder="1" applyAlignment="1">
      <alignment horizontal="left" vertical="center"/>
    </xf>
    <xf numFmtId="0" fontId="21" fillId="2" borderId="9" xfId="3" applyFont="1" applyFill="1" applyBorder="1" applyAlignment="1">
      <alignment horizontal="left" vertical="center"/>
    </xf>
    <xf numFmtId="0" fontId="21" fillId="2" borderId="11" xfId="3" applyFont="1" applyFill="1" applyBorder="1" applyAlignment="1">
      <alignment horizontal="left" vertical="center"/>
    </xf>
    <xf numFmtId="177" fontId="27" fillId="0" borderId="10" xfId="2" applyNumberFormat="1" applyFont="1" applyBorder="1">
      <alignment vertical="center"/>
    </xf>
    <xf numFmtId="177" fontId="27" fillId="0" borderId="9" xfId="2" applyNumberFormat="1" applyFont="1" applyBorder="1">
      <alignment vertical="center"/>
    </xf>
    <xf numFmtId="177" fontId="27" fillId="0" borderId="11" xfId="2" applyNumberFormat="1" applyFont="1" applyBorder="1">
      <alignment vertical="center"/>
    </xf>
    <xf numFmtId="0" fontId="3" fillId="2" borderId="12" xfId="2" applyFont="1" applyFill="1" applyBorder="1" applyAlignment="1">
      <alignment horizontal="center" vertical="center" wrapText="1"/>
    </xf>
    <xf numFmtId="0" fontId="3" fillId="2" borderId="12" xfId="2" applyFont="1" applyFill="1" applyBorder="1" applyAlignment="1">
      <alignment horizontal="center" vertical="center"/>
    </xf>
    <xf numFmtId="0" fontId="29" fillId="0" borderId="19" xfId="16" applyFont="1" applyFill="1" applyBorder="1" applyAlignment="1" applyProtection="1">
      <alignment horizontal="left" vertical="center" wrapText="1"/>
    </xf>
    <xf numFmtId="0" fontId="29" fillId="0" borderId="20" xfId="16" applyFont="1" applyFill="1" applyBorder="1" applyAlignment="1" applyProtection="1">
      <alignment horizontal="left" vertical="center" wrapText="1"/>
    </xf>
    <xf numFmtId="0" fontId="29" fillId="0" borderId="2" xfId="16" applyFont="1" applyFill="1" applyBorder="1" applyAlignment="1" applyProtection="1">
      <alignment horizontal="left" vertical="center"/>
    </xf>
    <xf numFmtId="0" fontId="29" fillId="0" borderId="39" xfId="16" applyFont="1" applyFill="1" applyBorder="1" applyAlignment="1" applyProtection="1">
      <alignment horizontal="left" vertical="center"/>
    </xf>
    <xf numFmtId="0" fontId="29" fillId="0" borderId="55" xfId="16" applyFont="1" applyFill="1" applyBorder="1" applyAlignment="1" applyProtection="1">
      <alignment horizontal="left" vertical="center"/>
    </xf>
    <xf numFmtId="0" fontId="29" fillId="0" borderId="57" xfId="16" applyFont="1" applyFill="1" applyBorder="1" applyAlignment="1" applyProtection="1">
      <alignment horizontal="left" vertical="center"/>
    </xf>
    <xf numFmtId="0" fontId="30" fillId="0" borderId="9" xfId="17" applyFont="1" applyFill="1" applyBorder="1" applyAlignment="1">
      <alignment horizontal="left" vertical="center" wrapText="1"/>
    </xf>
    <xf numFmtId="0" fontId="30" fillId="0" borderId="9" xfId="17" applyFont="1" applyBorder="1" applyAlignment="1">
      <alignment horizontal="left" vertical="center" wrapText="1"/>
    </xf>
    <xf numFmtId="0" fontId="30" fillId="0" borderId="53" xfId="17" applyFont="1" applyBorder="1" applyAlignment="1">
      <alignment horizontal="left" vertical="center" wrapText="1"/>
    </xf>
    <xf numFmtId="0" fontId="30" fillId="0" borderId="55" xfId="17" applyFont="1" applyFill="1" applyBorder="1" applyAlignment="1">
      <alignment horizontal="left" vertical="center" wrapText="1"/>
    </xf>
    <xf numFmtId="0" fontId="30" fillId="0" borderId="55" xfId="17" applyFont="1" applyBorder="1" applyAlignment="1">
      <alignment horizontal="left" vertical="center" wrapText="1"/>
    </xf>
    <xf numFmtId="0" fontId="30" fillId="0" borderId="57" xfId="17" applyFont="1" applyBorder="1" applyAlignment="1">
      <alignment horizontal="left" vertical="center" wrapText="1"/>
    </xf>
    <xf numFmtId="0" fontId="30" fillId="0" borderId="50" xfId="17" applyFont="1" applyFill="1" applyBorder="1" applyAlignment="1">
      <alignment horizontal="left" vertical="center" wrapText="1"/>
    </xf>
    <xf numFmtId="0" fontId="30" fillId="0" borderId="52" xfId="17" applyFont="1" applyFill="1" applyBorder="1" applyAlignment="1">
      <alignment horizontal="left" vertical="center" wrapText="1"/>
    </xf>
    <xf numFmtId="0" fontId="30" fillId="0" borderId="34" xfId="18" applyFont="1" applyFill="1" applyBorder="1" applyAlignment="1">
      <alignment vertical="center" wrapText="1"/>
    </xf>
    <xf numFmtId="0" fontId="30" fillId="0" borderId="11" xfId="18" applyFont="1" applyFill="1" applyBorder="1" applyAlignment="1">
      <alignment vertical="center" wrapText="1"/>
    </xf>
    <xf numFmtId="0" fontId="30" fillId="0" borderId="9" xfId="18" applyFont="1" applyFill="1" applyBorder="1" applyAlignment="1">
      <alignment vertical="center"/>
    </xf>
    <xf numFmtId="0" fontId="30" fillId="0" borderId="53" xfId="18" applyFont="1" applyFill="1" applyBorder="1" applyAlignment="1">
      <alignment vertical="center"/>
    </xf>
    <xf numFmtId="0" fontId="30" fillId="0" borderId="62" xfId="18" applyFont="1" applyFill="1" applyBorder="1" applyAlignment="1">
      <alignment vertical="center"/>
    </xf>
    <xf numFmtId="0" fontId="30" fillId="0" borderId="56" xfId="18" applyFont="1" applyFill="1" applyBorder="1" applyAlignment="1">
      <alignment vertical="center"/>
    </xf>
    <xf numFmtId="0" fontId="30" fillId="0" borderId="55" xfId="18" applyFont="1" applyFill="1" applyBorder="1" applyAlignment="1">
      <alignment vertical="center"/>
    </xf>
    <xf numFmtId="0" fontId="30" fillId="0" borderId="57" xfId="18" applyFont="1" applyFill="1" applyBorder="1" applyAlignment="1">
      <alignment vertical="center"/>
    </xf>
    <xf numFmtId="0" fontId="31" fillId="0" borderId="183" xfId="18" applyFont="1" applyBorder="1" applyAlignment="1">
      <alignment horizontal="center" vertical="center" wrapText="1"/>
    </xf>
    <xf numFmtId="0" fontId="31" fillId="0" borderId="184" xfId="18" applyFont="1" applyBorder="1" applyAlignment="1">
      <alignment horizontal="center" vertical="center" wrapText="1"/>
    </xf>
    <xf numFmtId="0" fontId="31" fillId="0" borderId="112" xfId="18" applyFont="1" applyBorder="1" applyAlignment="1">
      <alignment horizontal="center" vertical="center" wrapText="1"/>
    </xf>
    <xf numFmtId="0" fontId="31" fillId="0" borderId="182" xfId="18" applyFont="1" applyBorder="1" applyAlignment="1">
      <alignment horizontal="center" vertical="center" wrapText="1"/>
    </xf>
    <xf numFmtId="0" fontId="31" fillId="0" borderId="49" xfId="18" applyFont="1" applyBorder="1">
      <alignment vertical="center"/>
    </xf>
    <xf numFmtId="0" fontId="31" fillId="0" borderId="50" xfId="18" applyFont="1" applyBorder="1">
      <alignment vertical="center"/>
    </xf>
    <xf numFmtId="0" fontId="31" fillId="0" borderId="51" xfId="18" applyFont="1" applyBorder="1">
      <alignment vertical="center"/>
    </xf>
    <xf numFmtId="0" fontId="31" fillId="0" borderId="54" xfId="18" applyFont="1" applyBorder="1">
      <alignment vertical="center"/>
    </xf>
    <xf numFmtId="0" fontId="31" fillId="0" borderId="55" xfId="18" applyFont="1" applyBorder="1">
      <alignment vertical="center"/>
    </xf>
    <xf numFmtId="0" fontId="31" fillId="0" borderId="56" xfId="18" applyFont="1" applyBorder="1">
      <alignment vertical="center"/>
    </xf>
    <xf numFmtId="0" fontId="30" fillId="0" borderId="18" xfId="18" applyFont="1" applyFill="1" applyBorder="1" applyAlignment="1">
      <alignment vertical="center" wrapText="1"/>
    </xf>
    <xf numFmtId="0" fontId="30" fillId="0" borderId="14" xfId="18" applyFont="1" applyFill="1" applyBorder="1" applyAlignment="1">
      <alignment vertical="center" wrapText="1"/>
    </xf>
    <xf numFmtId="0" fontId="30" fillId="0" borderId="27" xfId="18" applyFont="1" applyFill="1" applyBorder="1" applyAlignment="1">
      <alignment vertical="center" wrapText="1"/>
    </xf>
    <xf numFmtId="0" fontId="30" fillId="0" borderId="5" xfId="18" applyFont="1" applyFill="1" applyBorder="1" applyAlignment="1">
      <alignment vertical="center" wrapText="1"/>
    </xf>
    <xf numFmtId="0" fontId="30" fillId="0" borderId="29" xfId="18" applyFont="1" applyFill="1" applyBorder="1" applyAlignment="1">
      <alignment vertical="center" wrapText="1"/>
    </xf>
    <xf numFmtId="0" fontId="30" fillId="0" borderId="8" xfId="18" applyFont="1" applyFill="1" applyBorder="1" applyAlignment="1">
      <alignment vertical="center" wrapText="1"/>
    </xf>
    <xf numFmtId="0" fontId="30" fillId="0" borderId="50" xfId="18" applyFont="1" applyFill="1" applyBorder="1" applyAlignment="1">
      <alignment vertical="center"/>
    </xf>
    <xf numFmtId="0" fontId="30" fillId="0" borderId="52" xfId="18" applyFont="1" applyFill="1" applyBorder="1" applyAlignment="1">
      <alignment vertical="center"/>
    </xf>
    <xf numFmtId="0" fontId="30" fillId="0" borderId="38" xfId="19" applyFont="1" applyFill="1" applyBorder="1" applyAlignment="1">
      <alignment vertical="center" wrapText="1"/>
    </xf>
    <xf numFmtId="0" fontId="30" fillId="0" borderId="3" xfId="19" applyFont="1" applyFill="1" applyBorder="1" applyAlignment="1">
      <alignment vertical="center" wrapText="1"/>
    </xf>
    <xf numFmtId="0" fontId="30" fillId="0" borderId="27" xfId="19" applyFont="1" applyFill="1" applyBorder="1" applyAlignment="1">
      <alignment vertical="center" wrapText="1"/>
    </xf>
    <xf numFmtId="0" fontId="30" fillId="0" borderId="5" xfId="19" applyFont="1" applyFill="1" applyBorder="1" applyAlignment="1">
      <alignment vertical="center" wrapText="1"/>
    </xf>
    <xf numFmtId="0" fontId="30" fillId="0" borderId="29" xfId="19" applyFont="1" applyFill="1" applyBorder="1" applyAlignment="1">
      <alignment vertical="center" wrapText="1"/>
    </xf>
    <xf numFmtId="0" fontId="30" fillId="0" borderId="8" xfId="19" applyFont="1" applyFill="1" applyBorder="1" applyAlignment="1">
      <alignment vertical="center" wrapText="1"/>
    </xf>
    <xf numFmtId="0" fontId="30" fillId="0" borderId="9" xfId="19" applyFont="1" applyFill="1" applyBorder="1" applyAlignment="1">
      <alignment horizontal="left" vertical="center"/>
    </xf>
    <xf numFmtId="0" fontId="30" fillId="0" borderId="53" xfId="19" applyFont="1" applyFill="1" applyBorder="1" applyAlignment="1">
      <alignment horizontal="left" vertical="center"/>
    </xf>
    <xf numFmtId="0" fontId="30" fillId="0" borderId="62" xfId="19" applyFont="1" applyFill="1" applyBorder="1" applyAlignment="1">
      <alignment vertical="center"/>
    </xf>
    <xf numFmtId="0" fontId="30" fillId="0" borderId="56" xfId="19" applyFont="1" applyFill="1" applyBorder="1" applyAlignment="1">
      <alignment vertical="center"/>
    </xf>
    <xf numFmtId="0" fontId="30" fillId="0" borderId="55" xfId="19" applyFont="1" applyFill="1" applyBorder="1" applyAlignment="1">
      <alignment horizontal="left" vertical="center"/>
    </xf>
    <xf numFmtId="0" fontId="30" fillId="0" borderId="57" xfId="19" applyFont="1" applyFill="1" applyBorder="1" applyAlignment="1">
      <alignment horizontal="left" vertical="center"/>
    </xf>
    <xf numFmtId="0" fontId="30" fillId="0" borderId="18" xfId="19" applyFont="1" applyFill="1" applyBorder="1" applyAlignment="1">
      <alignment vertical="center" wrapText="1"/>
    </xf>
    <xf numFmtId="0" fontId="30" fillId="0" borderId="14" xfId="19" applyFont="1" applyFill="1" applyBorder="1" applyAlignment="1">
      <alignment vertical="center" wrapText="1"/>
    </xf>
    <xf numFmtId="0" fontId="30" fillId="0" borderId="50" xfId="19" applyFont="1" applyFill="1" applyBorder="1" applyAlignment="1">
      <alignment horizontal="left" vertical="center"/>
    </xf>
    <xf numFmtId="0" fontId="30" fillId="0" borderId="52" xfId="19" applyFont="1" applyFill="1" applyBorder="1" applyAlignment="1">
      <alignment horizontal="left" vertical="center"/>
    </xf>
    <xf numFmtId="0" fontId="30" fillId="0" borderId="10" xfId="19" applyFont="1" applyFill="1" applyBorder="1" applyAlignment="1">
      <alignment horizontal="center" vertical="center" shrinkToFit="1"/>
    </xf>
    <xf numFmtId="0" fontId="30" fillId="0" borderId="9" xfId="19" applyFont="1" applyFill="1" applyBorder="1" applyAlignment="1">
      <alignment horizontal="center" vertical="center" shrinkToFit="1"/>
    </xf>
    <xf numFmtId="0" fontId="30" fillId="0" borderId="53" xfId="19" applyFont="1" applyFill="1" applyBorder="1" applyAlignment="1">
      <alignment horizontal="center" vertical="center" shrinkToFit="1"/>
    </xf>
    <xf numFmtId="0" fontId="36" fillId="0" borderId="10" xfId="16" applyFont="1" applyFill="1" applyBorder="1" applyAlignment="1" applyProtection="1">
      <alignment horizontal="left" vertical="center" wrapText="1"/>
      <protection locked="0"/>
    </xf>
    <xf numFmtId="0" fontId="36" fillId="0" borderId="9" xfId="16" applyFont="1" applyFill="1" applyBorder="1" applyAlignment="1" applyProtection="1">
      <alignment horizontal="left" vertical="center" wrapText="1"/>
      <protection locked="0"/>
    </xf>
    <xf numFmtId="0" fontId="36" fillId="0" borderId="53" xfId="16" applyFont="1" applyFill="1" applyBorder="1" applyAlignment="1" applyProtection="1">
      <alignment horizontal="left" vertical="center" wrapText="1"/>
      <protection locked="0"/>
    </xf>
    <xf numFmtId="0" fontId="36" fillId="0" borderId="54" xfId="16" applyFont="1" applyFill="1" applyBorder="1" applyAlignment="1" applyProtection="1">
      <alignment horizontal="left" vertical="center" wrapText="1"/>
      <protection locked="0"/>
    </xf>
    <xf numFmtId="0" fontId="36" fillId="0" borderId="55" xfId="16" applyFont="1" applyFill="1" applyBorder="1" applyAlignment="1" applyProtection="1">
      <alignment horizontal="left" vertical="center" wrapText="1"/>
      <protection locked="0"/>
    </xf>
    <xf numFmtId="0" fontId="36" fillId="0" borderId="57" xfId="16" applyFont="1" applyFill="1" applyBorder="1" applyAlignment="1" applyProtection="1">
      <alignment horizontal="left" vertical="center" wrapText="1"/>
      <protection locked="0"/>
    </xf>
    <xf numFmtId="0" fontId="36" fillId="0" borderId="22" xfId="16" applyFont="1" applyFill="1" applyBorder="1" applyAlignment="1" applyProtection="1">
      <alignment horizontal="left" vertical="center"/>
    </xf>
    <xf numFmtId="0" fontId="36" fillId="0" borderId="23" xfId="16" applyFont="1" applyFill="1" applyBorder="1" applyAlignment="1" applyProtection="1">
      <alignment horizontal="left" vertical="center"/>
    </xf>
    <xf numFmtId="0" fontId="36" fillId="0" borderId="19" xfId="16" applyFont="1" applyFill="1" applyBorder="1" applyAlignment="1" applyProtection="1">
      <alignment horizontal="left" vertical="center" wrapText="1"/>
    </xf>
    <xf numFmtId="0" fontId="36" fillId="0" borderId="20" xfId="16" applyFont="1" applyFill="1" applyBorder="1" applyAlignment="1" applyProtection="1">
      <alignment horizontal="left" vertical="center" wrapText="1"/>
    </xf>
    <xf numFmtId="0" fontId="36" fillId="0" borderId="2" xfId="16" applyFont="1" applyFill="1" applyBorder="1" applyAlignment="1" applyProtection="1">
      <alignment horizontal="left" vertical="center"/>
    </xf>
    <xf numFmtId="0" fontId="36" fillId="0" borderId="39" xfId="16" applyFont="1" applyFill="1" applyBorder="1" applyAlignment="1" applyProtection="1">
      <alignment horizontal="left" vertical="center"/>
    </xf>
    <xf numFmtId="0" fontId="36" fillId="0" borderId="9" xfId="16" applyFont="1" applyFill="1" applyBorder="1" applyAlignment="1" applyProtection="1">
      <alignment horizontal="left" vertical="center"/>
    </xf>
    <xf numFmtId="0" fontId="36" fillId="0" borderId="53" xfId="16" applyFont="1" applyFill="1" applyBorder="1" applyAlignment="1" applyProtection="1">
      <alignment horizontal="left" vertical="center"/>
    </xf>
    <xf numFmtId="179" fontId="3" fillId="2" borderId="12" xfId="3" applyNumberFormat="1" applyFont="1" applyFill="1" applyBorder="1" applyAlignment="1">
      <alignment horizontal="center" vertical="center"/>
    </xf>
    <xf numFmtId="0" fontId="8" fillId="0" borderId="1" xfId="2" applyFont="1" applyBorder="1" applyAlignment="1" applyProtection="1">
      <alignment horizontal="left" vertical="top" wrapText="1"/>
      <protection locked="0"/>
    </xf>
    <xf numFmtId="0" fontId="8" fillId="0" borderId="2" xfId="2" applyFont="1" applyBorder="1" applyAlignment="1" applyProtection="1">
      <alignment horizontal="left" vertical="top" wrapText="1"/>
      <protection locked="0"/>
    </xf>
    <xf numFmtId="0" fontId="8" fillId="0" borderId="3" xfId="2" applyFont="1" applyBorder="1" applyAlignment="1" applyProtection="1">
      <alignment horizontal="left" vertical="top" wrapText="1"/>
      <protection locked="0"/>
    </xf>
    <xf numFmtId="0" fontId="8" fillId="0" borderId="4" xfId="2" applyFont="1" applyBorder="1" applyAlignment="1" applyProtection="1">
      <alignment horizontal="left" vertical="top" wrapText="1"/>
      <protection locked="0"/>
    </xf>
    <xf numFmtId="0" fontId="8" fillId="0" borderId="0" xfId="2" applyFont="1" applyAlignment="1" applyProtection="1">
      <alignment horizontal="left" vertical="top" wrapText="1"/>
      <protection locked="0"/>
    </xf>
    <xf numFmtId="0" fontId="8" fillId="0" borderId="5" xfId="2" applyFont="1" applyBorder="1" applyAlignment="1" applyProtection="1">
      <alignment horizontal="left" vertical="top" wrapText="1"/>
      <protection locked="0"/>
    </xf>
    <xf numFmtId="0" fontId="8" fillId="0" borderId="6" xfId="2" applyFont="1" applyBorder="1" applyAlignment="1" applyProtection="1">
      <alignment horizontal="left" vertical="top" wrapText="1"/>
      <protection locked="0"/>
    </xf>
    <xf numFmtId="0" fontId="8" fillId="0" borderId="7" xfId="2" applyFont="1" applyBorder="1" applyAlignment="1" applyProtection="1">
      <alignment horizontal="left" vertical="top" wrapText="1"/>
      <protection locked="0"/>
    </xf>
    <xf numFmtId="0" fontId="8" fillId="0" borderId="8" xfId="2" applyFont="1" applyBorder="1" applyAlignment="1" applyProtection="1">
      <alignment horizontal="left" vertical="top" wrapText="1"/>
      <protection locked="0"/>
    </xf>
    <xf numFmtId="0" fontId="3" fillId="0" borderId="0" xfId="2" applyFont="1" applyAlignment="1">
      <alignment horizontal="center" vertical="center"/>
    </xf>
    <xf numFmtId="0" fontId="3" fillId="0" borderId="10" xfId="2" applyFont="1" applyBorder="1" applyAlignment="1">
      <alignment horizontal="center" vertical="center"/>
    </xf>
    <xf numFmtId="0" fontId="3" fillId="0" borderId="9" xfId="2" applyFont="1" applyBorder="1" applyAlignment="1">
      <alignment horizontal="center" vertical="center"/>
    </xf>
    <xf numFmtId="0" fontId="3" fillId="0" borderId="11" xfId="2" applyFont="1" applyBorder="1" applyAlignment="1">
      <alignment horizontal="center" vertical="center"/>
    </xf>
    <xf numFmtId="0" fontId="3" fillId="0" borderId="12" xfId="2" applyFont="1" applyBorder="1" applyAlignment="1">
      <alignment horizontal="center" vertical="center"/>
    </xf>
    <xf numFmtId="178" fontId="3" fillId="2" borderId="0" xfId="3" applyNumberFormat="1" applyFont="1" applyFill="1" applyAlignment="1">
      <alignment horizontal="center" vertical="center" wrapText="1"/>
    </xf>
    <xf numFmtId="179" fontId="3" fillId="2" borderId="0" xfId="3" applyNumberFormat="1" applyFont="1" applyFill="1" applyAlignment="1">
      <alignment horizontal="center" vertical="center"/>
    </xf>
    <xf numFmtId="178" fontId="3" fillId="2" borderId="12" xfId="3" applyNumberFormat="1" applyFont="1" applyFill="1" applyBorder="1" applyAlignment="1">
      <alignment horizontal="center" vertical="center" wrapText="1"/>
    </xf>
    <xf numFmtId="178" fontId="3" fillId="0" borderId="0" xfId="3" applyNumberFormat="1" applyFont="1" applyAlignment="1">
      <alignment horizontal="center" vertical="center" wrapText="1"/>
    </xf>
    <xf numFmtId="177" fontId="1" fillId="0" borderId="0" xfId="2" applyNumberFormat="1" applyAlignment="1">
      <alignment horizontal="center" vertical="center"/>
    </xf>
    <xf numFmtId="179" fontId="3" fillId="2" borderId="0" xfId="3" applyNumberFormat="1" applyFont="1" applyFill="1" applyAlignment="1">
      <alignment horizontal="center" vertical="center" wrapText="1"/>
    </xf>
    <xf numFmtId="179" fontId="3" fillId="0" borderId="0" xfId="2" applyNumberFormat="1" applyFont="1" applyAlignment="1">
      <alignment horizontal="center" vertical="center"/>
    </xf>
  </cellXfs>
  <cellStyles count="21">
    <cellStyle name="標準" xfId="0" builtinId="0"/>
    <cellStyle name="標準 2" xfId="1"/>
    <cellStyle name="標準 2 2" xfId="8"/>
    <cellStyle name="標準 2 3" xfId="10"/>
    <cellStyle name="標準 3" xfId="11"/>
    <cellStyle name="標準 4" xfId="20"/>
    <cellStyle name="標準 4_APAHO401600" xfId="16"/>
    <cellStyle name="標準 4_APAHO4019001" xfId="19"/>
    <cellStyle name="標準 4_ZJ08_022012_青森市_2010" xfId="18"/>
    <cellStyle name="標準 6" xfId="7"/>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6"/>
    <cellStyle name="標準_【レイアウト】（県）資料３（Ｐ２）　歳出比較分析表" xfId="2"/>
    <cellStyle name="標準_【レイアウト】（市）資料３（Ｐ２）　歳出比較分析表" xfId="3"/>
    <cellStyle name="標準_APAHO251300" xfId="4"/>
    <cellStyle name="標準_APAHO252300" xfId="5"/>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[2]データシート!$F$2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([2]データシート!$A$3,[2]データシート!$A$5,[2]データシート!$A$7,[2]データシート!$A$9,[2]データシート!$A$11)</c:f>
              <c:strCache>
                <c:ptCount val="5"/>
                <c:pt idx="0">
                  <c:v> H28</c:v>
                </c:pt>
                <c:pt idx="1">
                  <c:v> H29</c:v>
                </c:pt>
                <c:pt idx="2">
                  <c:v> H30</c:v>
                </c:pt>
                <c:pt idx="3">
                  <c:v> R01</c:v>
                </c:pt>
                <c:pt idx="4">
                  <c:v> R02</c:v>
                </c:pt>
              </c:strCache>
            </c:strRef>
          </c:cat>
          <c:val>
            <c:numRef>
              <c:f>([2]データシート!$F$3,[2]データシート!$F$5,[2]データシート!$F$7,[2]データシート!$F$9,[2]データシート!$F$11)</c:f>
              <c:numCache>
                <c:formatCode>General</c:formatCode>
                <c:ptCount val="5"/>
                <c:pt idx="0">
                  <c:v>42581</c:v>
                </c:pt>
                <c:pt idx="1">
                  <c:v>45426</c:v>
                </c:pt>
                <c:pt idx="2">
                  <c:v>45022</c:v>
                </c:pt>
                <c:pt idx="3">
                  <c:v>46035</c:v>
                </c:pt>
                <c:pt idx="4">
                  <c:v>43261</c:v>
                </c:pt>
              </c:numCache>
            </c:numRef>
          </c:val>
          <c:smooth val="0"/>
          <c:extLst>
            <c:ext xmlns:c16="http://schemas.microsoft.com/office/drawing/2014/chart" uri="{C3380CC4-5D6E-409C-BE32-E72D297353CC}">
              <c16:uniqueId val="{00000000-0451-4CFB-AA8D-FC487628DF75}"/>
            </c:ext>
          </c:extLst>
        </c:ser>
        <c:ser>
          <c:idx val="1"/>
          <c:order val="1"/>
          <c:tx>
            <c:strRef>
              <c:f>[2]データシート!$D$2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([2]データシート!$A$3,[2]データシート!$A$5,[2]データシート!$A$7,[2]データシート!$A$9,[2]データシート!$A$11)</c:f>
              <c:strCache>
                <c:ptCount val="5"/>
                <c:pt idx="0">
                  <c:v> H28</c:v>
                </c:pt>
                <c:pt idx="1">
                  <c:v> H29</c:v>
                </c:pt>
                <c:pt idx="2">
                  <c:v> H30</c:v>
                </c:pt>
                <c:pt idx="3">
                  <c:v> R01</c:v>
                </c:pt>
                <c:pt idx="4">
                  <c:v> R02</c:v>
                </c:pt>
              </c:strCache>
            </c:strRef>
          </c:cat>
          <c:val>
            <c:numRef>
              <c:f>([2]データシート!$D$3,[2]データシート!$D$5,[2]データシート!$D$7,[2]データシート!$D$9,[2]データシート!$D$11)</c:f>
              <c:numCache>
                <c:formatCode>General</c:formatCode>
                <c:ptCount val="5"/>
                <c:pt idx="0">
                  <c:v>44262</c:v>
                </c:pt>
                <c:pt idx="1">
                  <c:v>40666</c:v>
                </c:pt>
                <c:pt idx="2">
                  <c:v>54621</c:v>
                </c:pt>
                <c:pt idx="3">
                  <c:v>48134</c:v>
                </c:pt>
                <c:pt idx="4">
                  <c:v>35270</c:v>
                </c:pt>
              </c:numCache>
            </c:numRef>
          </c:val>
          <c:smooth val="0"/>
          <c:extLst>
            <c:ext xmlns:c16="http://schemas.microsoft.com/office/drawing/2014/chart" uri="{C3380CC4-5D6E-409C-BE32-E72D297353CC}">
              <c16:uniqueId val="{00000001-0451-4CFB-AA8D-FC487628DF75}"/>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[2]データシート!$A$19</c:f>
              <c:strCache>
                <c:ptCount val="1"/>
                <c:pt idx="0">
                  <c:v>実質収支額</c:v>
                </c:pt>
              </c:strCache>
            </c:strRef>
          </c:tx>
          <c:spPr>
            <a:solidFill>
              <a:srgbClr val="00FFFF"/>
            </a:solidFill>
            <a:ln w="3175">
              <a:solidFill>
                <a:srgbClr val="000000"/>
              </a:solidFill>
              <a:prstDash val="solid"/>
            </a:ln>
          </c:spPr>
          <c:invertIfNegative val="0"/>
          <c:cat>
            <c:strRef>
              <c:f>[2]データシート!$B$18:$F$18</c:f>
              <c:strCache>
                <c:ptCount val="5"/>
                <c:pt idx="0">
                  <c:v>H28</c:v>
                </c:pt>
                <c:pt idx="1">
                  <c:v>H29</c:v>
                </c:pt>
                <c:pt idx="2">
                  <c:v>H30</c:v>
                </c:pt>
                <c:pt idx="3">
                  <c:v>R01</c:v>
                </c:pt>
                <c:pt idx="4">
                  <c:v>R02</c:v>
                </c:pt>
              </c:strCache>
            </c:strRef>
          </c:cat>
          <c:val>
            <c:numRef>
              <c:f>[2]データシート!$B$19:$F$19</c:f>
              <c:numCache>
                <c:formatCode>General</c:formatCode>
                <c:ptCount val="5"/>
                <c:pt idx="0">
                  <c:v>4.68</c:v>
                </c:pt>
                <c:pt idx="1">
                  <c:v>5.42</c:v>
                </c:pt>
                <c:pt idx="2">
                  <c:v>5.38</c:v>
                </c:pt>
                <c:pt idx="3">
                  <c:v>5.94</c:v>
                </c:pt>
                <c:pt idx="4">
                  <c:v>6.23</c:v>
                </c:pt>
              </c:numCache>
            </c:numRef>
          </c:val>
          <c:extLst>
            <c:ext xmlns:c16="http://schemas.microsoft.com/office/drawing/2014/chart" uri="{C3380CC4-5D6E-409C-BE32-E72D297353CC}">
              <c16:uniqueId val="{00000000-4D68-4AF0-B851-33DFFCC17E63}"/>
            </c:ext>
          </c:extLst>
        </c:ser>
        <c:ser>
          <c:idx val="1"/>
          <c:order val="1"/>
          <c:tx>
            <c:strRef>
              <c:f>[2]データシート!$A$20</c:f>
              <c:strCache>
                <c:ptCount val="1"/>
                <c:pt idx="0">
                  <c:v>財政調整基金残高</c:v>
                </c:pt>
              </c:strCache>
            </c:strRef>
          </c:tx>
          <c:spPr>
            <a:solidFill>
              <a:srgbClr val="FF8080"/>
            </a:solidFill>
            <a:ln w="3175">
              <a:solidFill>
                <a:srgbClr val="000000"/>
              </a:solidFill>
              <a:prstDash val="solid"/>
            </a:ln>
          </c:spPr>
          <c:invertIfNegative val="0"/>
          <c:cat>
            <c:strRef>
              <c:f>[2]データシート!$B$18:$F$18</c:f>
              <c:strCache>
                <c:ptCount val="5"/>
                <c:pt idx="0">
                  <c:v>H28</c:v>
                </c:pt>
                <c:pt idx="1">
                  <c:v>H29</c:v>
                </c:pt>
                <c:pt idx="2">
                  <c:v>H30</c:v>
                </c:pt>
                <c:pt idx="3">
                  <c:v>R01</c:v>
                </c:pt>
                <c:pt idx="4">
                  <c:v>R02</c:v>
                </c:pt>
              </c:strCache>
            </c:strRef>
          </c:cat>
          <c:val>
            <c:numRef>
              <c:f>[2]データシート!$B$20:$F$20</c:f>
              <c:numCache>
                <c:formatCode>General</c:formatCode>
                <c:ptCount val="5"/>
                <c:pt idx="0">
                  <c:v>14.54</c:v>
                </c:pt>
                <c:pt idx="1">
                  <c:v>12.17</c:v>
                </c:pt>
                <c:pt idx="2">
                  <c:v>11.2</c:v>
                </c:pt>
                <c:pt idx="3">
                  <c:v>12.27</c:v>
                </c:pt>
                <c:pt idx="4">
                  <c:v>12.65</c:v>
                </c:pt>
              </c:numCache>
            </c:numRef>
          </c:val>
          <c:extLst>
            <c:ext xmlns:c16="http://schemas.microsoft.com/office/drawing/2014/chart" uri="{C3380CC4-5D6E-409C-BE32-E72D297353CC}">
              <c16:uniqueId val="{00000001-4D68-4AF0-B851-33DFFCC17E63}"/>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[2]データシート!$A$21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[2]データシート!$B$18:$F$18</c:f>
              <c:strCache>
                <c:ptCount val="5"/>
                <c:pt idx="0">
                  <c:v>H28</c:v>
                </c:pt>
                <c:pt idx="1">
                  <c:v>H29</c:v>
                </c:pt>
                <c:pt idx="2">
                  <c:v>H30</c:v>
                </c:pt>
                <c:pt idx="3">
                  <c:v>R01</c:v>
                </c:pt>
                <c:pt idx="4">
                  <c:v>R02</c:v>
                </c:pt>
              </c:strCache>
            </c:strRef>
          </c:cat>
          <c:val>
            <c:numRef>
              <c:f>[2]データシート!$B$21:$F$21</c:f>
              <c:numCache>
                <c:formatCode>General</c:formatCode>
                <c:ptCount val="5"/>
                <c:pt idx="0">
                  <c:v>-6.06</c:v>
                </c:pt>
                <c:pt idx="1">
                  <c:v>-3.95</c:v>
                </c:pt>
                <c:pt idx="2">
                  <c:v>-3.94</c:v>
                </c:pt>
                <c:pt idx="3">
                  <c:v>-1.26</c:v>
                </c:pt>
                <c:pt idx="4">
                  <c:v>-1.74</c:v>
                </c:pt>
              </c:numCache>
            </c:numRef>
          </c:val>
          <c:smooth val="0"/>
          <c:extLst>
            <c:ext xmlns:c16="http://schemas.microsoft.com/office/drawing/2014/chart" uri="{C3380CC4-5D6E-409C-BE32-E72D297353CC}">
              <c16:uniqueId val="{00000002-4D68-4AF0-B851-33DFFCC17E63}"/>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[2]データシート!$A$27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[2]データシート!$B$27:$K$27</c:f>
              <c:numCache>
                <c:formatCode>General</c:formatCode>
                <c:ptCount val="10"/>
                <c:pt idx="0">
                  <c:v>#N/A</c:v>
                </c:pt>
                <c:pt idx="1">
                  <c:v>1.1499999999999999</c:v>
                </c:pt>
                <c:pt idx="2">
                  <c:v>#N/A</c:v>
                </c:pt>
                <c:pt idx="3">
                  <c:v>1.18</c:v>
                </c:pt>
                <c:pt idx="4">
                  <c:v>#N/A</c:v>
                </c:pt>
                <c:pt idx="5">
                  <c:v>1.2</c:v>
                </c:pt>
                <c:pt idx="6">
                  <c:v>#N/A</c:v>
                </c:pt>
                <c:pt idx="7">
                  <c:v>1.22</c:v>
                </c:pt>
                <c:pt idx="8">
                  <c:v>#N/A</c:v>
                </c:pt>
                <c:pt idx="9">
                  <c:v>0.11</c:v>
                </c:pt>
              </c:numCache>
            </c:numRef>
          </c:val>
          <c:extLst>
            <c:ext xmlns:c16="http://schemas.microsoft.com/office/drawing/2014/chart" uri="{C3380CC4-5D6E-409C-BE32-E72D297353CC}">
              <c16:uniqueId val="{00000000-D787-41D1-8D46-FDBFE610EAD9}"/>
            </c:ext>
          </c:extLst>
        </c:ser>
        <c:ser>
          <c:idx val="1"/>
          <c:order val="1"/>
          <c:tx>
            <c:strRef>
              <c:f>[2]データシート!$A$28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D787-41D1-8D46-FDBFE610EAD9}"/>
            </c:ext>
          </c:extLst>
        </c:ser>
        <c:ser>
          <c:idx val="2"/>
          <c:order val="2"/>
          <c:tx>
            <c:strRef>
              <c:f>[2]データシート!$A$29</c:f>
              <c:strCache>
                <c:ptCount val="1"/>
                <c:pt idx="0">
                  <c:v>農業集落排水事業会計</c:v>
                </c:pt>
              </c:strCache>
            </c:strRef>
          </c:tx>
          <c:spPr>
            <a:solidFill>
              <a:srgbClr val="00FF00"/>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[2]データシート!$B$29:$K$29</c:f>
              <c:numCache>
                <c:formatCode>General</c:formatCode>
                <c:ptCount val="10"/>
                <c:pt idx="0">
                  <c:v>0</c:v>
                </c:pt>
                <c:pt idx="1">
                  <c:v>0</c:v>
                </c:pt>
                <c:pt idx="2">
                  <c:v>0</c:v>
                </c:pt>
                <c:pt idx="3">
                  <c:v>0</c:v>
                </c:pt>
                <c:pt idx="4">
                  <c:v>0</c:v>
                </c:pt>
                <c:pt idx="5">
                  <c:v>0</c:v>
                </c:pt>
                <c:pt idx="6">
                  <c:v>0</c:v>
                </c:pt>
                <c:pt idx="7">
                  <c:v>0</c:v>
                </c:pt>
                <c:pt idx="8">
                  <c:v>#N/A</c:v>
                </c:pt>
                <c:pt idx="9">
                  <c:v>0.1</c:v>
                </c:pt>
              </c:numCache>
            </c:numRef>
          </c:val>
          <c:extLst>
            <c:ext xmlns:c16="http://schemas.microsoft.com/office/drawing/2014/chart" uri="{C3380CC4-5D6E-409C-BE32-E72D297353CC}">
              <c16:uniqueId val="{00000002-D787-41D1-8D46-FDBFE610EAD9}"/>
            </c:ext>
          </c:extLst>
        </c:ser>
        <c:ser>
          <c:idx val="3"/>
          <c:order val="3"/>
          <c:tx>
            <c:strRef>
              <c:f>[2]データシート!$A$30</c:f>
              <c:strCache>
                <c:ptCount val="1"/>
                <c:pt idx="0">
                  <c:v>公共下水道事業会計</c:v>
                </c:pt>
              </c:strCache>
            </c:strRef>
          </c:tx>
          <c:spPr>
            <a:solidFill>
              <a:srgbClr val="800080"/>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[2]データシート!$B$30:$K$30</c:f>
              <c:numCache>
                <c:formatCode>General</c:formatCode>
                <c:ptCount val="10"/>
                <c:pt idx="0">
                  <c:v>0</c:v>
                </c:pt>
                <c:pt idx="1">
                  <c:v>0</c:v>
                </c:pt>
                <c:pt idx="2">
                  <c:v>0</c:v>
                </c:pt>
                <c:pt idx="3">
                  <c:v>0</c:v>
                </c:pt>
                <c:pt idx="4">
                  <c:v>0</c:v>
                </c:pt>
                <c:pt idx="5">
                  <c:v>0</c:v>
                </c:pt>
                <c:pt idx="6">
                  <c:v>0</c:v>
                </c:pt>
                <c:pt idx="7">
                  <c:v>0</c:v>
                </c:pt>
                <c:pt idx="8">
                  <c:v>#N/A</c:v>
                </c:pt>
                <c:pt idx="9">
                  <c:v>0.64</c:v>
                </c:pt>
              </c:numCache>
            </c:numRef>
          </c:val>
          <c:extLst>
            <c:ext xmlns:c16="http://schemas.microsoft.com/office/drawing/2014/chart" uri="{C3380CC4-5D6E-409C-BE32-E72D297353CC}">
              <c16:uniqueId val="{00000003-D787-41D1-8D46-FDBFE610EAD9}"/>
            </c:ext>
          </c:extLst>
        </c:ser>
        <c:ser>
          <c:idx val="4"/>
          <c:order val="4"/>
          <c:tx>
            <c:strRef>
              <c:f>[2]データシート!$A$31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[2]データシート!$B$31:$K$31</c:f>
              <c:numCache>
                <c:formatCode>General</c:formatCode>
                <c:ptCount val="10"/>
                <c:pt idx="0">
                  <c:v>#N/A</c:v>
                </c:pt>
                <c:pt idx="1">
                  <c:v>1.59</c:v>
                </c:pt>
                <c:pt idx="2">
                  <c:v>#N/A</c:v>
                </c:pt>
                <c:pt idx="3">
                  <c:v>1.73</c:v>
                </c:pt>
                <c:pt idx="4">
                  <c:v>#N/A</c:v>
                </c:pt>
                <c:pt idx="5">
                  <c:v>0.54</c:v>
                </c:pt>
                <c:pt idx="6">
                  <c:v>#N/A</c:v>
                </c:pt>
                <c:pt idx="7">
                  <c:v>0.57999999999999996</c:v>
                </c:pt>
                <c:pt idx="8">
                  <c:v>#N/A</c:v>
                </c:pt>
                <c:pt idx="9">
                  <c:v>1.07</c:v>
                </c:pt>
              </c:numCache>
            </c:numRef>
          </c:val>
          <c:extLst>
            <c:ext xmlns:c16="http://schemas.microsoft.com/office/drawing/2014/chart" uri="{C3380CC4-5D6E-409C-BE32-E72D297353CC}">
              <c16:uniqueId val="{00000004-D787-41D1-8D46-FDBFE610EAD9}"/>
            </c:ext>
          </c:extLst>
        </c:ser>
        <c:ser>
          <c:idx val="5"/>
          <c:order val="5"/>
          <c:tx>
            <c:strRef>
              <c:f>[2]データシート!$A$32</c:f>
              <c:strCache>
                <c:ptCount val="1"/>
                <c:pt idx="0">
                  <c:v>小型自動車競走事業費特別会計</c:v>
                </c:pt>
              </c:strCache>
            </c:strRef>
          </c:tx>
          <c:spPr>
            <a:solidFill>
              <a:srgbClr val="FF6600"/>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[2]データシート!$B$32:$K$32</c:f>
              <c:numCache>
                <c:formatCode>General</c:formatCode>
                <c:ptCount val="10"/>
                <c:pt idx="0">
                  <c:v>#N/A</c:v>
                </c:pt>
                <c:pt idx="1">
                  <c:v>0.47</c:v>
                </c:pt>
                <c:pt idx="2">
                  <c:v>#N/A</c:v>
                </c:pt>
                <c:pt idx="3">
                  <c:v>0.68</c:v>
                </c:pt>
                <c:pt idx="4">
                  <c:v>#N/A</c:v>
                </c:pt>
                <c:pt idx="5">
                  <c:v>0.91</c:v>
                </c:pt>
                <c:pt idx="6">
                  <c:v>#N/A</c:v>
                </c:pt>
                <c:pt idx="7">
                  <c:v>0.41</c:v>
                </c:pt>
                <c:pt idx="8">
                  <c:v>#N/A</c:v>
                </c:pt>
                <c:pt idx="9">
                  <c:v>1.24</c:v>
                </c:pt>
              </c:numCache>
            </c:numRef>
          </c:val>
          <c:extLst>
            <c:ext xmlns:c16="http://schemas.microsoft.com/office/drawing/2014/chart" uri="{C3380CC4-5D6E-409C-BE32-E72D297353CC}">
              <c16:uniqueId val="{00000005-D787-41D1-8D46-FDBFE610EAD9}"/>
            </c:ext>
          </c:extLst>
        </c:ser>
        <c:ser>
          <c:idx val="6"/>
          <c:order val="6"/>
          <c:tx>
            <c:strRef>
              <c:f>[2]データシート!$A$33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[2]データシート!$B$33:$K$33</c:f>
              <c:numCache>
                <c:formatCode>General</c:formatCode>
                <c:ptCount val="10"/>
                <c:pt idx="0">
                  <c:v>#N/A</c:v>
                </c:pt>
                <c:pt idx="1">
                  <c:v>1.68</c:v>
                </c:pt>
                <c:pt idx="2">
                  <c:v>#N/A</c:v>
                </c:pt>
                <c:pt idx="3">
                  <c:v>1.39</c:v>
                </c:pt>
                <c:pt idx="4">
                  <c:v>#N/A</c:v>
                </c:pt>
                <c:pt idx="5">
                  <c:v>1.23</c:v>
                </c:pt>
                <c:pt idx="6">
                  <c:v>#N/A</c:v>
                </c:pt>
                <c:pt idx="7">
                  <c:v>1.02</c:v>
                </c:pt>
                <c:pt idx="8">
                  <c:v>#N/A</c:v>
                </c:pt>
                <c:pt idx="9">
                  <c:v>1.26</c:v>
                </c:pt>
              </c:numCache>
            </c:numRef>
          </c:val>
          <c:extLst>
            <c:ext xmlns:c16="http://schemas.microsoft.com/office/drawing/2014/chart" uri="{C3380CC4-5D6E-409C-BE32-E72D297353CC}">
              <c16:uniqueId val="{00000006-D787-41D1-8D46-FDBFE610EAD9}"/>
            </c:ext>
          </c:extLst>
        </c:ser>
        <c:ser>
          <c:idx val="7"/>
          <c:order val="7"/>
          <c:tx>
            <c:strRef>
              <c:f>[2]データシート!$A$34</c:f>
              <c:strCache>
                <c:ptCount val="1"/>
                <c:pt idx="0">
                  <c:v>水道事業会計</c:v>
                </c:pt>
              </c:strCache>
            </c:strRef>
          </c:tx>
          <c:spPr>
            <a:solidFill>
              <a:srgbClr val="008000"/>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[2]データシート!$B$34:$K$34</c:f>
              <c:numCache>
                <c:formatCode>General</c:formatCode>
                <c:ptCount val="10"/>
                <c:pt idx="0">
                  <c:v>#N/A</c:v>
                </c:pt>
                <c:pt idx="1">
                  <c:v>7.06</c:v>
                </c:pt>
                <c:pt idx="2">
                  <c:v>#N/A</c:v>
                </c:pt>
                <c:pt idx="3">
                  <c:v>6.87</c:v>
                </c:pt>
                <c:pt idx="4">
                  <c:v>#N/A</c:v>
                </c:pt>
                <c:pt idx="5">
                  <c:v>6.46</c:v>
                </c:pt>
                <c:pt idx="6">
                  <c:v>#N/A</c:v>
                </c:pt>
                <c:pt idx="7">
                  <c:v>5.76</c:v>
                </c:pt>
                <c:pt idx="8">
                  <c:v>#N/A</c:v>
                </c:pt>
                <c:pt idx="9">
                  <c:v>5.77</c:v>
                </c:pt>
              </c:numCache>
            </c:numRef>
          </c:val>
          <c:extLst>
            <c:ext xmlns:c16="http://schemas.microsoft.com/office/drawing/2014/chart" uri="{C3380CC4-5D6E-409C-BE32-E72D297353CC}">
              <c16:uniqueId val="{00000007-D787-41D1-8D46-FDBFE610EAD9}"/>
            </c:ext>
          </c:extLst>
        </c:ser>
        <c:ser>
          <c:idx val="8"/>
          <c:order val="8"/>
          <c:tx>
            <c:strRef>
              <c:f>[2]データシート!$A$35</c:f>
              <c:strCache>
                <c:ptCount val="1"/>
                <c:pt idx="0">
                  <c:v>一般会計</c:v>
                </c:pt>
              </c:strCache>
            </c:strRef>
          </c:tx>
          <c:spPr>
            <a:solidFill>
              <a:srgbClr val="00FFFF"/>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[2]データシート!$B$35:$K$35</c:f>
              <c:numCache>
                <c:formatCode>General</c:formatCode>
                <c:ptCount val="10"/>
                <c:pt idx="0">
                  <c:v>#N/A</c:v>
                </c:pt>
                <c:pt idx="1">
                  <c:v>4.62</c:v>
                </c:pt>
                <c:pt idx="2">
                  <c:v>#N/A</c:v>
                </c:pt>
                <c:pt idx="3">
                  <c:v>5.36</c:v>
                </c:pt>
                <c:pt idx="4">
                  <c:v>#N/A</c:v>
                </c:pt>
                <c:pt idx="5">
                  <c:v>5.27</c:v>
                </c:pt>
                <c:pt idx="6">
                  <c:v>#N/A</c:v>
                </c:pt>
                <c:pt idx="7">
                  <c:v>5.83</c:v>
                </c:pt>
                <c:pt idx="8">
                  <c:v>#N/A</c:v>
                </c:pt>
                <c:pt idx="9">
                  <c:v>6.14</c:v>
                </c:pt>
              </c:numCache>
            </c:numRef>
          </c:val>
          <c:extLst>
            <c:ext xmlns:c16="http://schemas.microsoft.com/office/drawing/2014/chart" uri="{C3380CC4-5D6E-409C-BE32-E72D297353CC}">
              <c16:uniqueId val="{00000008-D787-41D1-8D46-FDBFE610EAD9}"/>
            </c:ext>
          </c:extLst>
        </c:ser>
        <c:ser>
          <c:idx val="9"/>
          <c:order val="9"/>
          <c:tx>
            <c:strRef>
              <c:f>[2]データシート!$A$36</c:f>
              <c:strCache>
                <c:ptCount val="1"/>
                <c:pt idx="0">
                  <c:v>病院事業会計</c:v>
                </c:pt>
              </c:strCache>
            </c:strRef>
          </c:tx>
          <c:spPr>
            <a:solidFill>
              <a:srgbClr val="FF8080"/>
            </a:solidFill>
            <a:ln w="3175">
              <a:solidFill>
                <a:srgbClr val="000000"/>
              </a:solidFill>
              <a:prstDash val="solid"/>
            </a:ln>
          </c:spPr>
          <c:invertIfNegative val="0"/>
          <c:cat>
            <c:multiLvlStrRef>
              <c:f>[2]データシート!$B$25:$K$26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[2]データシート!$B$36:$K$36</c:f>
              <c:numCache>
                <c:formatCode>General</c:formatCode>
                <c:ptCount val="10"/>
                <c:pt idx="0">
                  <c:v>#N/A</c:v>
                </c:pt>
                <c:pt idx="1">
                  <c:v>18.93</c:v>
                </c:pt>
                <c:pt idx="2">
                  <c:v>#N/A</c:v>
                </c:pt>
                <c:pt idx="3">
                  <c:v>17.64</c:v>
                </c:pt>
                <c:pt idx="4">
                  <c:v>#N/A</c:v>
                </c:pt>
                <c:pt idx="5">
                  <c:v>17.010000000000002</c:v>
                </c:pt>
                <c:pt idx="6">
                  <c:v>#N/A</c:v>
                </c:pt>
                <c:pt idx="7">
                  <c:v>16.52</c:v>
                </c:pt>
                <c:pt idx="8">
                  <c:v>#N/A</c:v>
                </c:pt>
                <c:pt idx="9">
                  <c:v>17.600000000000001</c:v>
                </c:pt>
              </c:numCache>
            </c:numRef>
          </c:val>
          <c:extLst>
            <c:ext xmlns:c16="http://schemas.microsoft.com/office/drawing/2014/chart" uri="{C3380CC4-5D6E-409C-BE32-E72D297353CC}">
              <c16:uniqueId val="{00000009-D787-41D1-8D46-FDBFE610EAD9}"/>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[2]データシート!$A$42</c:f>
              <c:strCache>
                <c:ptCount val="1"/>
                <c:pt idx="0">
                  <c:v>算入公債費等</c:v>
                </c:pt>
              </c:strCache>
            </c:strRef>
          </c:tx>
          <c:spPr>
            <a:solidFill>
              <a:srgbClr val="00FF00"/>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[2]データシート!$B$42:$P$42</c:f>
              <c:numCache>
                <c:formatCode>General</c:formatCode>
                <c:ptCount val="15"/>
                <c:pt idx="2">
                  <c:v>7379</c:v>
                </c:pt>
                <c:pt idx="5">
                  <c:v>7415</c:v>
                </c:pt>
                <c:pt idx="8">
                  <c:v>7490</c:v>
                </c:pt>
                <c:pt idx="11">
                  <c:v>7404</c:v>
                </c:pt>
                <c:pt idx="14">
                  <c:v>7499</c:v>
                </c:pt>
              </c:numCache>
            </c:numRef>
          </c:val>
          <c:extLst>
            <c:ext xmlns:c16="http://schemas.microsoft.com/office/drawing/2014/chart" uri="{C3380CC4-5D6E-409C-BE32-E72D297353CC}">
              <c16:uniqueId val="{00000000-BBFF-4667-9B83-529ED6A16D45}"/>
            </c:ext>
          </c:extLst>
        </c:ser>
        <c:ser>
          <c:idx val="1"/>
          <c:order val="1"/>
          <c:tx>
            <c:strRef>
              <c:f>[2]データシート!$A$43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BBFF-4667-9B83-529ED6A16D45}"/>
            </c:ext>
          </c:extLst>
        </c:ser>
        <c:ser>
          <c:idx val="2"/>
          <c:order val="2"/>
          <c:tx>
            <c:strRef>
              <c:f>[2]データシート!$A$44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[2]データシート!$B$44:$P$44</c:f>
              <c:numCache>
                <c:formatCode>General</c:formatCode>
                <c:ptCount val="15"/>
                <c:pt idx="0">
                  <c:v>11</c:v>
                </c:pt>
                <c:pt idx="3">
                  <c:v>11</c:v>
                </c:pt>
                <c:pt idx="6">
                  <c:v>1</c:v>
                </c:pt>
                <c:pt idx="9">
                  <c:v>1</c:v>
                </c:pt>
                <c:pt idx="12">
                  <c:v>1</c:v>
                </c:pt>
              </c:numCache>
            </c:numRef>
          </c:val>
          <c:extLst>
            <c:ext xmlns:c16="http://schemas.microsoft.com/office/drawing/2014/chart" uri="{C3380CC4-5D6E-409C-BE32-E72D297353CC}">
              <c16:uniqueId val="{00000002-BBFF-4667-9B83-529ED6A16D45}"/>
            </c:ext>
          </c:extLst>
        </c:ser>
        <c:ser>
          <c:idx val="3"/>
          <c:order val="3"/>
          <c:tx>
            <c:strRef>
              <c:f>[2]データシート!$A$45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BFF-4667-9B83-529ED6A16D45}"/>
            </c:ext>
          </c:extLst>
        </c:ser>
        <c:ser>
          <c:idx val="4"/>
          <c:order val="4"/>
          <c:tx>
            <c:strRef>
              <c:f>[2]データシート!$A$46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[2]データシート!$B$46:$P$46</c:f>
              <c:numCache>
                <c:formatCode>General</c:formatCode>
                <c:ptCount val="15"/>
                <c:pt idx="0">
                  <c:v>2275</c:v>
                </c:pt>
                <c:pt idx="3">
                  <c:v>2092</c:v>
                </c:pt>
                <c:pt idx="6">
                  <c:v>2052</c:v>
                </c:pt>
                <c:pt idx="9">
                  <c:v>1985</c:v>
                </c:pt>
                <c:pt idx="12">
                  <c:v>1904</c:v>
                </c:pt>
              </c:numCache>
            </c:numRef>
          </c:val>
          <c:extLst>
            <c:ext xmlns:c16="http://schemas.microsoft.com/office/drawing/2014/chart" uri="{C3380CC4-5D6E-409C-BE32-E72D297353CC}">
              <c16:uniqueId val="{00000004-BBFF-4667-9B83-529ED6A16D45}"/>
            </c:ext>
          </c:extLst>
        </c:ser>
        <c:ser>
          <c:idx val="5"/>
          <c:order val="5"/>
          <c:tx>
            <c:strRef>
              <c:f>[2]データシート!$A$47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BFF-4667-9B83-529ED6A16D45}"/>
            </c:ext>
          </c:extLst>
        </c:ser>
        <c:ser>
          <c:idx val="6"/>
          <c:order val="6"/>
          <c:tx>
            <c:strRef>
              <c:f>[2]データシート!$A$48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BBFF-4667-9B83-529ED6A16D45}"/>
            </c:ext>
          </c:extLst>
        </c:ser>
        <c:ser>
          <c:idx val="7"/>
          <c:order val="7"/>
          <c:tx>
            <c:strRef>
              <c:f>[2]データシート!$A$49</c:f>
              <c:strCache>
                <c:ptCount val="1"/>
                <c:pt idx="0">
                  <c:v>元利償還金</c:v>
                </c:pt>
              </c:strCache>
            </c:strRef>
          </c:tx>
          <c:spPr>
            <a:solidFill>
              <a:srgbClr val="FF8080"/>
            </a:solidFill>
            <a:ln w="3175">
              <a:solidFill>
                <a:srgbClr val="000000"/>
              </a:solidFill>
              <a:prstDash val="solid"/>
            </a:ln>
          </c:spPr>
          <c:invertIfNegative val="0"/>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[2]データシート!$B$49:$P$49</c:f>
              <c:numCache>
                <c:formatCode>General</c:formatCode>
                <c:ptCount val="15"/>
                <c:pt idx="0">
                  <c:v>7028</c:v>
                </c:pt>
                <c:pt idx="3">
                  <c:v>7081</c:v>
                </c:pt>
                <c:pt idx="6">
                  <c:v>7209</c:v>
                </c:pt>
                <c:pt idx="9">
                  <c:v>7229</c:v>
                </c:pt>
                <c:pt idx="12">
                  <c:v>7662</c:v>
                </c:pt>
              </c:numCache>
            </c:numRef>
          </c:val>
          <c:extLst>
            <c:ext xmlns:c16="http://schemas.microsoft.com/office/drawing/2014/chart" uri="{C3380CC4-5D6E-409C-BE32-E72D297353CC}">
              <c16:uniqueId val="{00000007-BBFF-4667-9B83-529ED6A16D45}"/>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[2]データシート!$A$50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[2]データシート!$B$40:$P$41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[2]データシート!$B$50:$P$50</c:f>
              <c:numCache>
                <c:formatCode>General</c:formatCode>
                <c:ptCount val="15"/>
                <c:pt idx="0">
                  <c:v>#N/A</c:v>
                </c:pt>
                <c:pt idx="1">
                  <c:v>1935</c:v>
                </c:pt>
                <c:pt idx="2">
                  <c:v>#N/A</c:v>
                </c:pt>
                <c:pt idx="3">
                  <c:v>#N/A</c:v>
                </c:pt>
                <c:pt idx="4">
                  <c:v>1769</c:v>
                </c:pt>
                <c:pt idx="5">
                  <c:v>#N/A</c:v>
                </c:pt>
                <c:pt idx="6">
                  <c:v>#N/A</c:v>
                </c:pt>
                <c:pt idx="7">
                  <c:v>1772</c:v>
                </c:pt>
                <c:pt idx="8">
                  <c:v>#N/A</c:v>
                </c:pt>
                <c:pt idx="9">
                  <c:v>#N/A</c:v>
                </c:pt>
                <c:pt idx="10">
                  <c:v>1811</c:v>
                </c:pt>
                <c:pt idx="11">
                  <c:v>#N/A</c:v>
                </c:pt>
                <c:pt idx="12">
                  <c:v>#N/A</c:v>
                </c:pt>
                <c:pt idx="13">
                  <c:v>2068</c:v>
                </c:pt>
                <c:pt idx="14">
                  <c:v>#N/A</c:v>
                </c:pt>
              </c:numCache>
            </c:numRef>
          </c:val>
          <c:smooth val="0"/>
          <c:extLst>
            <c:ext xmlns:c16="http://schemas.microsoft.com/office/drawing/2014/chart" uri="{C3380CC4-5D6E-409C-BE32-E72D297353CC}">
              <c16:uniqueId val="{00000008-BBFF-4667-9B83-529ED6A16D45}"/>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[2]データシート!$A$56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[2]データシート!$B$56:$P$56</c:f>
              <c:numCache>
                <c:formatCode>General</c:formatCode>
                <c:ptCount val="15"/>
                <c:pt idx="2">
                  <c:v>68721</c:v>
                </c:pt>
                <c:pt idx="5">
                  <c:v>68014</c:v>
                </c:pt>
                <c:pt idx="8">
                  <c:v>69096</c:v>
                </c:pt>
                <c:pt idx="11">
                  <c:v>68991</c:v>
                </c:pt>
                <c:pt idx="14">
                  <c:v>67212</c:v>
                </c:pt>
              </c:numCache>
            </c:numRef>
          </c:val>
          <c:extLst>
            <c:ext xmlns:c16="http://schemas.microsoft.com/office/drawing/2014/chart" uri="{C3380CC4-5D6E-409C-BE32-E72D297353CC}">
              <c16:uniqueId val="{00000000-94E5-4951-90D8-353C724182AE}"/>
            </c:ext>
          </c:extLst>
        </c:ser>
        <c:ser>
          <c:idx val="1"/>
          <c:order val="1"/>
          <c:tx>
            <c:strRef>
              <c:f>[2]データシート!$A$57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[2]データシート!$B$57:$P$57</c:f>
              <c:numCache>
                <c:formatCode>General</c:formatCode>
                <c:ptCount val="15"/>
                <c:pt idx="2">
                  <c:v>6896</c:v>
                </c:pt>
                <c:pt idx="5">
                  <c:v>6569</c:v>
                </c:pt>
                <c:pt idx="8">
                  <c:v>6960</c:v>
                </c:pt>
                <c:pt idx="11">
                  <c:v>6851</c:v>
                </c:pt>
                <c:pt idx="14">
                  <c:v>7316</c:v>
                </c:pt>
              </c:numCache>
            </c:numRef>
          </c:val>
          <c:extLst>
            <c:ext xmlns:c16="http://schemas.microsoft.com/office/drawing/2014/chart" uri="{C3380CC4-5D6E-409C-BE32-E72D297353CC}">
              <c16:uniqueId val="{00000001-94E5-4951-90D8-353C724182AE}"/>
            </c:ext>
          </c:extLst>
        </c:ser>
        <c:ser>
          <c:idx val="2"/>
          <c:order val="2"/>
          <c:tx>
            <c:strRef>
              <c:f>[2]データシート!$A$58</c:f>
              <c:strCache>
                <c:ptCount val="1"/>
                <c:pt idx="0">
                  <c:v>充当可能基金</c:v>
                </c:pt>
              </c:strCache>
            </c:strRef>
          </c:tx>
          <c:spPr>
            <a:solidFill>
              <a:srgbClr val="FF00FF"/>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[2]データシート!$B$58:$P$58</c:f>
              <c:numCache>
                <c:formatCode>General</c:formatCode>
                <c:ptCount val="15"/>
                <c:pt idx="2">
                  <c:v>13142</c:v>
                </c:pt>
                <c:pt idx="5">
                  <c:v>12446</c:v>
                </c:pt>
                <c:pt idx="8">
                  <c:v>12525</c:v>
                </c:pt>
                <c:pt idx="11">
                  <c:v>11500</c:v>
                </c:pt>
                <c:pt idx="14">
                  <c:v>11775</c:v>
                </c:pt>
              </c:numCache>
            </c:numRef>
          </c:val>
          <c:extLst>
            <c:ext xmlns:c16="http://schemas.microsoft.com/office/drawing/2014/chart" uri="{C3380CC4-5D6E-409C-BE32-E72D297353CC}">
              <c16:uniqueId val="{00000002-94E5-4951-90D8-353C724182AE}"/>
            </c:ext>
          </c:extLst>
        </c:ser>
        <c:ser>
          <c:idx val="3"/>
          <c:order val="3"/>
          <c:tx>
            <c:strRef>
              <c:f>[2]データシート!$A$59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94E5-4951-90D8-353C724182AE}"/>
            </c:ext>
          </c:extLst>
        </c:ser>
        <c:ser>
          <c:idx val="4"/>
          <c:order val="4"/>
          <c:tx>
            <c:strRef>
              <c:f>[2]データシート!$A$60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94E5-4951-90D8-353C724182AE}"/>
            </c:ext>
          </c:extLst>
        </c:ser>
        <c:ser>
          <c:idx val="5"/>
          <c:order val="5"/>
          <c:tx>
            <c:strRef>
              <c:f>[2]データシート!$A$61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[2]データシート!$B$61:$P$61</c:f>
              <c:numCache>
                <c:formatCode>General</c:formatCode>
                <c:ptCount val="15"/>
                <c:pt idx="0">
                  <c:v>117</c:v>
                </c:pt>
                <c:pt idx="3">
                  <c:v>48</c:v>
                </c:pt>
                <c:pt idx="6">
                  <c:v>101</c:v>
                </c:pt>
                <c:pt idx="9">
                  <c:v>119</c:v>
                </c:pt>
                <c:pt idx="12">
                  <c:v>89</c:v>
                </c:pt>
              </c:numCache>
            </c:numRef>
          </c:val>
          <c:extLst>
            <c:ext xmlns:c16="http://schemas.microsoft.com/office/drawing/2014/chart" uri="{C3380CC4-5D6E-409C-BE32-E72D297353CC}">
              <c16:uniqueId val="{00000005-94E5-4951-90D8-353C724182AE}"/>
            </c:ext>
          </c:extLst>
        </c:ser>
        <c:ser>
          <c:idx val="6"/>
          <c:order val="6"/>
          <c:tx>
            <c:strRef>
              <c:f>[2]データシート!$A$62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[2]データシート!$B$62:$P$62</c:f>
              <c:numCache>
                <c:formatCode>General</c:formatCode>
                <c:ptCount val="15"/>
                <c:pt idx="0">
                  <c:v>10571</c:v>
                </c:pt>
                <c:pt idx="3">
                  <c:v>10319</c:v>
                </c:pt>
                <c:pt idx="6">
                  <c:v>10448</c:v>
                </c:pt>
                <c:pt idx="9">
                  <c:v>10599</c:v>
                </c:pt>
                <c:pt idx="12">
                  <c:v>10492</c:v>
                </c:pt>
              </c:numCache>
            </c:numRef>
          </c:val>
          <c:extLst>
            <c:ext xmlns:c16="http://schemas.microsoft.com/office/drawing/2014/chart" uri="{C3380CC4-5D6E-409C-BE32-E72D297353CC}">
              <c16:uniqueId val="{00000006-94E5-4951-90D8-353C724182AE}"/>
            </c:ext>
          </c:extLst>
        </c:ser>
        <c:ser>
          <c:idx val="7"/>
          <c:order val="7"/>
          <c:tx>
            <c:strRef>
              <c:f>[2]データシート!$A$63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[2]データシート!$B$63:$P$63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7-94E5-4951-90D8-353C724182AE}"/>
            </c:ext>
          </c:extLst>
        </c:ser>
        <c:ser>
          <c:idx val="8"/>
          <c:order val="8"/>
          <c:tx>
            <c:strRef>
              <c:f>[2]データシート!$A$64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[2]データシート!$B$64:$P$64</c:f>
              <c:numCache>
                <c:formatCode>General</c:formatCode>
                <c:ptCount val="15"/>
                <c:pt idx="0">
                  <c:v>23292</c:v>
                </c:pt>
                <c:pt idx="3">
                  <c:v>22582</c:v>
                </c:pt>
                <c:pt idx="6">
                  <c:v>21922</c:v>
                </c:pt>
                <c:pt idx="9">
                  <c:v>20863</c:v>
                </c:pt>
                <c:pt idx="12">
                  <c:v>19435</c:v>
                </c:pt>
              </c:numCache>
            </c:numRef>
          </c:val>
          <c:extLst>
            <c:ext xmlns:c16="http://schemas.microsoft.com/office/drawing/2014/chart" uri="{C3380CC4-5D6E-409C-BE32-E72D297353CC}">
              <c16:uniqueId val="{00000008-94E5-4951-90D8-353C724182AE}"/>
            </c:ext>
          </c:extLst>
        </c:ser>
        <c:ser>
          <c:idx val="9"/>
          <c:order val="9"/>
          <c:tx>
            <c:strRef>
              <c:f>[2]データシート!$A$65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[2]データシート!$B$65:$P$65</c:f>
              <c:numCache>
                <c:formatCode>General</c:formatCode>
                <c:ptCount val="15"/>
                <c:pt idx="0">
                  <c:v>19</c:v>
                </c:pt>
                <c:pt idx="3">
                  <c:v>8</c:v>
                </c:pt>
                <c:pt idx="6">
                  <c:v>8</c:v>
                </c:pt>
                <c:pt idx="9">
                  <c:v>7</c:v>
                </c:pt>
                <c:pt idx="12">
                  <c:v>6</c:v>
                </c:pt>
              </c:numCache>
            </c:numRef>
          </c:val>
          <c:extLst>
            <c:ext xmlns:c16="http://schemas.microsoft.com/office/drawing/2014/chart" uri="{C3380CC4-5D6E-409C-BE32-E72D297353CC}">
              <c16:uniqueId val="{00000009-94E5-4951-90D8-353C724182AE}"/>
            </c:ext>
          </c:extLst>
        </c:ser>
        <c:ser>
          <c:idx val="10"/>
          <c:order val="10"/>
          <c:tx>
            <c:strRef>
              <c:f>[2]データシート!$A$66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[2]データシート!$B$66:$P$66</c:f>
              <c:numCache>
                <c:formatCode>General</c:formatCode>
                <c:ptCount val="15"/>
                <c:pt idx="0">
                  <c:v>68898</c:v>
                </c:pt>
                <c:pt idx="3">
                  <c:v>68319</c:v>
                </c:pt>
                <c:pt idx="6">
                  <c:v>70397</c:v>
                </c:pt>
                <c:pt idx="9">
                  <c:v>70802</c:v>
                </c:pt>
                <c:pt idx="12">
                  <c:v>68565</c:v>
                </c:pt>
              </c:numCache>
            </c:numRef>
          </c:val>
          <c:extLst>
            <c:ext xmlns:c16="http://schemas.microsoft.com/office/drawing/2014/chart" uri="{C3380CC4-5D6E-409C-BE32-E72D297353CC}">
              <c16:uniqueId val="{0000000A-94E5-4951-90D8-353C724182A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[2]データシート!$A$67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[2]データシート!$B$54:$P$55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[2]データシート!$B$67:$P$67</c:f>
              <c:numCache>
                <c:formatCode>General</c:formatCode>
                <c:ptCount val="15"/>
                <c:pt idx="0">
                  <c:v>#N/A</c:v>
                </c:pt>
                <c:pt idx="1">
                  <c:v>14138</c:v>
                </c:pt>
                <c:pt idx="2">
                  <c:v>#N/A</c:v>
                </c:pt>
                <c:pt idx="3">
                  <c:v>#N/A</c:v>
                </c:pt>
                <c:pt idx="4">
                  <c:v>14247</c:v>
                </c:pt>
                <c:pt idx="5">
                  <c:v>#N/A</c:v>
                </c:pt>
                <c:pt idx="6">
                  <c:v>#N/A</c:v>
                </c:pt>
                <c:pt idx="7">
                  <c:v>14294</c:v>
                </c:pt>
                <c:pt idx="8">
                  <c:v>#N/A</c:v>
                </c:pt>
                <c:pt idx="9">
                  <c:v>#N/A</c:v>
                </c:pt>
                <c:pt idx="10">
                  <c:v>15048</c:v>
                </c:pt>
                <c:pt idx="11">
                  <c:v>#N/A</c:v>
                </c:pt>
                <c:pt idx="12">
                  <c:v>#N/A</c:v>
                </c:pt>
                <c:pt idx="13">
                  <c:v>12284</c:v>
                </c:pt>
                <c:pt idx="14">
                  <c:v>#N/A</c:v>
                </c:pt>
              </c:numCache>
            </c:numRef>
          </c:val>
          <c:smooth val="0"/>
          <c:extLst>
            <c:ext xmlns:c16="http://schemas.microsoft.com/office/drawing/2014/chart" uri="{C3380CC4-5D6E-409C-BE32-E72D297353CC}">
              <c16:uniqueId val="{0000000B-94E5-4951-90D8-353C724182A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[2]データシート!$A$72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[2]データシート!$B$71:$D$71</c:f>
              <c:strCache>
                <c:ptCount val="3"/>
                <c:pt idx="0">
                  <c:v>H30</c:v>
                </c:pt>
                <c:pt idx="1">
                  <c:v>R01</c:v>
                </c:pt>
                <c:pt idx="2">
                  <c:v>R02</c:v>
                </c:pt>
              </c:strCache>
            </c:strRef>
          </c:cat>
          <c:val>
            <c:numRef>
              <c:f>[2]データシート!$B$72:$D$72</c:f>
              <c:numCache>
                <c:formatCode>General</c:formatCode>
                <c:ptCount val="3"/>
                <c:pt idx="0">
                  <c:v>4769</c:v>
                </c:pt>
                <c:pt idx="1">
                  <c:v>5207</c:v>
                </c:pt>
                <c:pt idx="2">
                  <c:v>5537</c:v>
                </c:pt>
              </c:numCache>
            </c:numRef>
          </c:val>
          <c:extLst>
            <c:ext xmlns:c16="http://schemas.microsoft.com/office/drawing/2014/chart" uri="{C3380CC4-5D6E-409C-BE32-E72D297353CC}">
              <c16:uniqueId val="{00000000-F729-486F-9511-D7161B07EF2C}"/>
            </c:ext>
          </c:extLst>
        </c:ser>
        <c:ser>
          <c:idx val="0"/>
          <c:order val="1"/>
          <c:tx>
            <c:strRef>
              <c:f>[2]データシート!$A$73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[2]データシート!$B$71:$D$71</c:f>
              <c:strCache>
                <c:ptCount val="3"/>
                <c:pt idx="0">
                  <c:v>H30</c:v>
                </c:pt>
                <c:pt idx="1">
                  <c:v>R01</c:v>
                </c:pt>
                <c:pt idx="2">
                  <c:v>R02</c:v>
                </c:pt>
              </c:strCache>
            </c:strRef>
          </c:cat>
          <c:val>
            <c:numRef>
              <c:f>[2]データシート!$B$73:$D$73</c:f>
              <c:numCache>
                <c:formatCode>General</c:formatCode>
                <c:ptCount val="3"/>
                <c:pt idx="0">
                  <c:v>1036</c:v>
                </c:pt>
                <c:pt idx="1">
                  <c:v>36</c:v>
                </c:pt>
                <c:pt idx="2">
                  <c:v>36</c:v>
                </c:pt>
              </c:numCache>
            </c:numRef>
          </c:val>
          <c:extLst>
            <c:ext xmlns:c16="http://schemas.microsoft.com/office/drawing/2014/chart" uri="{C3380CC4-5D6E-409C-BE32-E72D297353CC}">
              <c16:uniqueId val="{00000001-F729-486F-9511-D7161B07EF2C}"/>
            </c:ext>
          </c:extLst>
        </c:ser>
        <c:ser>
          <c:idx val="1"/>
          <c:order val="2"/>
          <c:tx>
            <c:strRef>
              <c:f>[2]データシート!$A$74</c:f>
              <c:strCache>
                <c:ptCount val="1"/>
                <c:pt idx="0">
                  <c:v>その他特定目的基金</c:v>
                </c:pt>
              </c:strCache>
            </c:strRef>
          </c:tx>
          <c:spPr>
            <a:solidFill>
              <a:srgbClr val="2E75B6"/>
            </a:solidFill>
            <a:ln>
              <a:noFill/>
            </a:ln>
          </c:spPr>
          <c:invertIfNegative val="0"/>
          <c:cat>
            <c:strRef>
              <c:f>[2]データシート!$B$71:$D$71</c:f>
              <c:strCache>
                <c:ptCount val="3"/>
                <c:pt idx="0">
                  <c:v>H30</c:v>
                </c:pt>
                <c:pt idx="1">
                  <c:v>R01</c:v>
                </c:pt>
                <c:pt idx="2">
                  <c:v>R02</c:v>
                </c:pt>
              </c:strCache>
            </c:strRef>
          </c:cat>
          <c:val>
            <c:numRef>
              <c:f>[2]データシート!$B$74:$D$74</c:f>
              <c:numCache>
                <c:formatCode>General</c:formatCode>
                <c:ptCount val="3"/>
                <c:pt idx="0">
                  <c:v>3075</c:v>
                </c:pt>
                <c:pt idx="1">
                  <c:v>2369</c:v>
                </c:pt>
                <c:pt idx="2">
                  <c:v>1957</c:v>
                </c:pt>
              </c:numCache>
            </c:numRef>
          </c:val>
          <c:extLst>
            <c:ext xmlns:c16="http://schemas.microsoft.com/office/drawing/2014/chart" uri="{C3380CC4-5D6E-409C-BE32-E72D297353CC}">
              <c16:uniqueId val="{00000002-F729-486F-9511-D7161B07EF2C}"/>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{DEEA5030-193D-4754-B601-FA2430851D42}</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A108-47F8-888C-0198D13892A3}"/>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{E8F8A1F9-F6A2-470E-A214-142CF415A639}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A108-47F8-888C-0198D13892A3}"/>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{58164F8A-620D-452D-80D6-B2E9EC0A98F4}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A108-47F8-888C-0198D13892A3}"/>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{00DC189C-0A4A-4EF4-9001-6D6EE95566C2}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A108-47F8-888C-0198D13892A3}"/>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{7A477CE3-B2BA-440E-B44D-6CB23C601F81}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A108-47F8-888C-0198D13892A3}"/>
                </c:ext>
              </c:extLst>
            </c:dLbl>
            <c:dLbl>
              <c:idx val="8"/>
              <c:layout>
                <c:manualLayout>
                  <c:x val="-2.9214814767355882E-2"/>
                  <c:y val="-6.4739042105865174E-2"/>
                </c:manualLayout>
              </c:layout>
              <c:tx>
                <c:strRef>
                  <c:f>公会計指標分析・財政指標組合せ分析表!$BX$50</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{F272CB5B-605E-461D-8B2D-0FDC6CC22C94}</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A108-47F8-888C-0198D13892A3}"/>
                </c:ext>
              </c:extLst>
            </c:dLbl>
            <c:dLbl>
              <c:idx val="16"/>
              <c:layout>
                <c:manualLayout>
                  <c:x val="-3.507558617178886E-2"/>
                  <c:y val="-6.4739042105865174E-2"/>
                </c:manualLayout>
              </c:layout>
              <c:tx>
                <c:strRef>
                  <c:f>公会計指標分析・財政指標組合せ分析表!$CF$50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{C0C76F6A-CF0B-40EB-8FDA-FA66F96F2EE5}</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A108-47F8-888C-0198D13892A3}"/>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{AEA9F1E1-1145-4833-9E3C-37C429DC54DA}</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A108-47F8-888C-0198D13892A3}"/>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{6EFEC9DB-C86D-4E48-814A-252372DF6C25}</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A108-47F8-888C-0198D13892A3}"/>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57.2</c:v>
                </c:pt>
                <c:pt idx="8">
                  <c:v>63.2</c:v>
                </c:pt>
                <c:pt idx="16">
                  <c:v>63.5</c:v>
                </c:pt>
                <c:pt idx="24">
                  <c:v>64.099999999999994</c:v>
                </c:pt>
                <c:pt idx="32">
                  <c:v>66.599999999999994</c:v>
                </c:pt>
              </c:numCache>
            </c:numRef>
          </c:xVal>
          <c:yVal>
            <c:numRef>
              <c:f>公会計指標分析・財政指標組合せ分析表!$BP$51:$DC$51</c:f>
              <c:numCache>
                <c:formatCode>#,##0.0;"▲ "#,##0.0</c:formatCode>
                <c:ptCount val="40"/>
                <c:pt idx="0">
                  <c:v>39.5</c:v>
                </c:pt>
                <c:pt idx="8">
                  <c:v>39.700000000000003</c:v>
                </c:pt>
                <c:pt idx="16">
                  <c:v>39.700000000000003</c:v>
                </c:pt>
                <c:pt idx="24">
                  <c:v>41.9</c:v>
                </c:pt>
                <c:pt idx="32">
                  <c:v>33</c:v>
                </c:pt>
              </c:numCache>
            </c:numRef>
          </c:yVal>
          <c:smooth val="0"/>
          <c:extLst>
            <c:ext xmlns:c16="http://schemas.microsoft.com/office/drawing/2014/chart" uri="{C3380CC4-5D6E-409C-BE32-E72D297353CC}">
              <c16:uniqueId val="{00000009-A108-47F8-888C-0198D13892A3}"/>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{D1D6CF3F-728B-4A63-9101-DB73D4572927}</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A108-47F8-888C-0198D13892A3}"/>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{BE76E80F-6FCE-40E8-9A6E-47D373A0677E}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A108-47F8-888C-0198D13892A3}"/>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{7F8AA4A7-0B75-4496-B4D0-4C4A78683DF7}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A108-47F8-888C-0198D13892A3}"/>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{888C8660-8F57-47A2-AB17-649BACC7A304}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A108-47F8-888C-0198D13892A3}"/>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{365E9C15-B7F9-4A40-85AA-1C89A3A9546A}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A108-47F8-888C-0198D13892A3}"/>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{437B6A53-FB53-4E1F-A09F-5DA3B3935080}</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A108-47F8-888C-0198D13892A3}"/>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{74239DF4-AB00-4A5F-8703-6B0BBC075811}</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A108-47F8-888C-0198D13892A3}"/>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{DEDDF749-DDD3-4D72-8BA9-9627E23E9557}</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A108-47F8-888C-0198D13892A3}"/>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{FCC1A56E-CE87-4D0F-938F-72089046A185}</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A108-47F8-888C-0198D13892A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57.4</c:v>
                </c:pt>
                <c:pt idx="8">
                  <c:v>58.3</c:v>
                </c:pt>
                <c:pt idx="16">
                  <c:v>60.4</c:v>
                </c:pt>
                <c:pt idx="24">
                  <c:v>60.9</c:v>
                </c:pt>
                <c:pt idx="32">
                  <c:v>61.9</c:v>
                </c:pt>
              </c:numCache>
            </c:numRef>
          </c:xVal>
          <c:yVal>
            <c:numRef>
              <c:f>公会計指標分析・財政指標組合せ分析表!$BP$55:$DC$55</c:f>
              <c:numCache>
                <c:formatCode>#,##0.0;"▲ "#,##0.0</c:formatCode>
                <c:ptCount val="40"/>
                <c:pt idx="0">
                  <c:v>31</c:v>
                </c:pt>
                <c:pt idx="8">
                  <c:v>30</c:v>
                </c:pt>
                <c:pt idx="16">
                  <c:v>23.1</c:v>
                </c:pt>
                <c:pt idx="24">
                  <c:v>19</c:v>
                </c:pt>
                <c:pt idx="32">
                  <c:v>18</c:v>
                </c:pt>
              </c:numCache>
            </c:numRef>
          </c:yVal>
          <c:smooth val="0"/>
          <c:extLst>
            <c:ext xmlns:c16="http://schemas.microsoft.com/office/drawing/2014/chart" uri="{C3380CC4-5D6E-409C-BE32-E72D297353CC}">
              <c16:uniqueId val="{00000013-A108-47F8-888C-0198D13892A3}"/>
            </c:ext>
          </c:extLst>
        </c:ser>
        <c:dLbls>
          <c:showLegendKey val="0"/>
          <c:showVal val="1"/>
          <c:showCatName val="0"/>
          <c:showSerName val="0"/>
          <c:showPercent val="0"/>
          <c:showBubbleSize val="0"/>
        </c:dLbls>
        <c:axId val="46179840"/>
        <c:axId val="46181760"/>
      </c:scatterChart>
      <c:valAx>
        <c:axId val="46179840"/>
        <c:scaling>
          <c:orientation val="maxMin"/>
          <c:max val="68"/>
          <c:min val="56"/>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5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{C48FF66C-49D0-4786-8630-D9EF69C048D5}</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0D90-4147-9AAE-0DD3037C7C5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{07D896EE-AAC3-4EFB-8E11-8925E7FE3C9D}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D90-4147-9AAE-0DD3037C7C5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{08F84EF9-B1CB-44EC-AD3F-5D44AEA28EBE}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D90-4147-9AAE-0DD3037C7C5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{4672490B-CE4F-4DB5-ABFF-9B3F6AFF9AAC}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D90-4147-9AAE-0DD3037C7C5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{59FD243D-9236-4E02-A9D3-2A6CE4684B11}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D90-4147-9AAE-0DD3037C7C52}"/>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{1EE69B94-0C33-4FB6-A18B-7EF59289B422}</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0D90-4147-9AAE-0DD3037C7C52}"/>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{54CD5B30-8647-49D9-BA97-36EA33018728}</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0D90-4147-9AAE-0DD3037C7C52}"/>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{63AE5EFB-79BA-4A6E-9CDF-983ECE6209A0}</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0D90-4147-9AAE-0DD3037C7C52}"/>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{ABC768DC-D9BD-496C-BE17-4D27D87CCC92}</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0D90-4147-9AAE-0DD3037C7C5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5.7</c:v>
                </c:pt>
                <c:pt idx="8">
                  <c:v>5.2</c:v>
                </c:pt>
                <c:pt idx="16">
                  <c:v>5</c:v>
                </c:pt>
                <c:pt idx="24">
                  <c:v>4.9000000000000004</c:v>
                </c:pt>
                <c:pt idx="32">
                  <c:v>5.0999999999999996</c:v>
                </c:pt>
              </c:numCache>
            </c:numRef>
          </c:xVal>
          <c:yVal>
            <c:numRef>
              <c:f>公会計指標分析・財政指標組合せ分析表!$BP$73:$DC$73</c:f>
              <c:numCache>
                <c:formatCode>#,##0.0;"▲ "#,##0.0</c:formatCode>
                <c:ptCount val="40"/>
                <c:pt idx="0">
                  <c:v>39.5</c:v>
                </c:pt>
                <c:pt idx="8">
                  <c:v>39.700000000000003</c:v>
                </c:pt>
                <c:pt idx="16">
                  <c:v>39.700000000000003</c:v>
                </c:pt>
                <c:pt idx="24">
                  <c:v>41.9</c:v>
                </c:pt>
                <c:pt idx="32">
                  <c:v>33</c:v>
                </c:pt>
              </c:numCache>
            </c:numRef>
          </c:yVal>
          <c:smooth val="0"/>
          <c:extLst>
            <c:ext xmlns:c16="http://schemas.microsoft.com/office/drawing/2014/chart" uri="{C3380CC4-5D6E-409C-BE32-E72D297353CC}">
              <c16:uniqueId val="{00000009-0D90-4147-9AAE-0DD3037C7C52}"/>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{CA9E857C-FE05-43CE-9AEC-234099394A1E}</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0D90-4147-9AAE-0DD3037C7C52}"/>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{6EE1B9F8-3E0F-4BDC-A137-7ED5252B6D1E}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D90-4147-9AAE-0DD3037C7C5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{97E77CAC-ECF9-4DEF-A91B-F5964BCB3181}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D90-4147-9AAE-0DD3037C7C5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{2FD821BC-DAE2-47AC-85E7-E9C4EC028C5B}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D90-4147-9AAE-0DD3037C7C5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{8CF7F9AA-625D-4D91-BA69-8DA7004E1C59}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D90-4147-9AAE-0DD3037C7C52}"/>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{592E5EF7-9829-44C5-8A11-7F478F59E0A6}</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0D90-4147-9AAE-0DD3037C7C52}"/>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{297A8280-6E6E-4961-ABE2-2878F377F313}</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0D90-4147-9AAE-0DD3037C7C52}"/>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{14F914B5-F34A-416D-9A53-ECB8F6FBF361}</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0D90-4147-9AAE-0DD3037C7C52}"/>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{854158E7-C028-4976-B5C2-AF492FC1AD58}</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0D90-4147-9AAE-0DD3037C7C5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5.2</c:v>
                </c:pt>
                <c:pt idx="8">
                  <c:v>5</c:v>
                </c:pt>
                <c:pt idx="16">
                  <c:v>4.2</c:v>
                </c:pt>
                <c:pt idx="24">
                  <c:v>3.6</c:v>
                </c:pt>
                <c:pt idx="32">
                  <c:v>3.5</c:v>
                </c:pt>
              </c:numCache>
            </c:numRef>
          </c:xVal>
          <c:yVal>
            <c:numRef>
              <c:f>公会計指標分析・財政指標組合せ分析表!$BP$77:$DC$77</c:f>
              <c:numCache>
                <c:formatCode>#,##0.0;"▲ "#,##0.0</c:formatCode>
                <c:ptCount val="40"/>
                <c:pt idx="0">
                  <c:v>31</c:v>
                </c:pt>
                <c:pt idx="8">
                  <c:v>30</c:v>
                </c:pt>
                <c:pt idx="16">
                  <c:v>23.1</c:v>
                </c:pt>
                <c:pt idx="24">
                  <c:v>19</c:v>
                </c:pt>
                <c:pt idx="32">
                  <c:v>18</c:v>
                </c:pt>
              </c:numCache>
            </c:numRef>
          </c:yVal>
          <c:smooth val="0"/>
          <c:extLst>
            <c:ext xmlns:c16="http://schemas.microsoft.com/office/drawing/2014/chart" uri="{C3380CC4-5D6E-409C-BE32-E72D297353CC}">
              <c16:uniqueId val="{00000013-0D90-4147-9AAE-0DD3037C7C52}"/>
            </c:ext>
          </c:extLst>
        </c:ser>
        <c:dLbls>
          <c:showLegendKey val="0"/>
          <c:showVal val="1"/>
          <c:showCatName val="0"/>
          <c:showSerName val="0"/>
          <c:showPercent val="0"/>
          <c:showBubbleSize val="0"/>
        </c:dLbls>
        <c:axId val="84219776"/>
        <c:axId val="84234240"/>
      </c:scatterChart>
      <c:valAx>
        <c:axId val="84219776"/>
        <c:scaling>
          <c:orientation val="maxMin"/>
          <c:max val="6"/>
          <c:min val="3"/>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5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213,274
199,884
139.44
101,773,262
98,537,538
2,725,758
43,759,600
68,564,691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5.1
33.0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[0.86]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基準財政需要額において、幼児教育及び保育の無償化に係る経費のための単位費用の増により社会福祉費が増加するほか、合併特例事業債等の償還費の増により公債費が増加することで、財政需要の増加がありました。</a:t>
          </a:r>
        </a:p>
        <a:p>
          <a:r>
            <a:rPr kumimoji="1" lang="ja-JP" altLang="en-US" sz="1300">
              <a:latin typeface="ＭＳ Ｐゴシック" panose="020B0600070205080204" pitchFamily="50" charset="-128"/>
              <a:ea typeface="ＭＳ Ｐゴシック" panose="020B0600070205080204" pitchFamily="50" charset="-128"/>
            </a:rPr>
            <a:t>　一方で、基準財政収入額において、地方消費税率引上げ等に伴い地方消費税交付金が増額するほか、納税義務者数の増により個人市民税が増額すること等に伴い、基準財政需要額と基準財政収入額の差が縮小し、昨年度より</a:t>
          </a:r>
          <a:r>
            <a:rPr kumimoji="1" lang="en-US" altLang="ja-JP" sz="1300">
              <a:latin typeface="ＭＳ Ｐゴシック" panose="020B0600070205080204" pitchFamily="50" charset="-128"/>
              <a:ea typeface="ＭＳ Ｐゴシック" panose="020B0600070205080204" pitchFamily="50" charset="-128"/>
            </a:rPr>
            <a:t>0.01</a:t>
          </a:r>
          <a:r>
            <a:rPr kumimoji="1" lang="ja-JP" altLang="en-US" sz="1300">
              <a:latin typeface="ＭＳ Ｐゴシック" panose="020B0600070205080204" pitchFamily="50" charset="-128"/>
              <a:ea typeface="ＭＳ Ｐゴシック" panose="020B0600070205080204" pitchFamily="50" charset="-128"/>
            </a:rPr>
            <a:t>ポイント上昇しました。</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165100</xdr:rowOff>
    </xdr:from>
    <xdr:to>
      <xdr:col>27</xdr:col>
      <xdr:colOff>184150</xdr:colOff>
      <xdr:row>44</xdr:row>
      <xdr:rowOff>165100</xdr:rowOff>
    </xdr:to>
    <xdr:cxnSp macro="">
      <xdr:nvCxnSpPr>
        <xdr:cNvPr id="51" name="直線コネクタ 50"/>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2" name="テキスト ボックス 51"/>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3" name="直線コネクタ 52"/>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4" name="テキスト ボックス 53"/>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5" name="直線コネクタ 54"/>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6" name="テキスト ボックス 55"/>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7" name="直線コネクタ 56"/>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8" name="テキスト ボックス 57"/>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9" name="直線コネクタ 58"/>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1"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115570</xdr:rowOff>
    </xdr:from>
    <xdr:to>
      <xdr:col>23</xdr:col>
      <xdr:colOff>133350</xdr:colOff>
      <xdr:row>44</xdr:row>
      <xdr:rowOff>116840</xdr:rowOff>
    </xdr:to>
    <xdr:cxnSp macro="">
      <xdr:nvCxnSpPr>
        <xdr:cNvPr id="62" name="直線コネクタ 61"/>
        <xdr:cNvCxnSpPr/>
      </xdr:nvCxnSpPr>
      <xdr:spPr>
        <a:xfrm flipV="1">
          <a:off x="4953000" y="6116320"/>
          <a:ext cx="0" cy="15443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88917</xdr:rowOff>
    </xdr:from>
    <xdr:ext cx="762000" cy="259045"/>
    <xdr:sp macro="" textlink="">
      <xdr:nvSpPr>
        <xdr:cNvPr id="63" name="財政力最小値テキスト"/>
        <xdr:cNvSpPr txBox="1"/>
      </xdr:nvSpPr>
      <xdr:spPr>
        <a:xfrm>
          <a:off x="5041900" y="7632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116840</xdr:rowOff>
    </xdr:from>
    <xdr:to>
      <xdr:col>24</xdr:col>
      <xdr:colOff>12700</xdr:colOff>
      <xdr:row>44</xdr:row>
      <xdr:rowOff>116840</xdr:rowOff>
    </xdr:to>
    <xdr:cxnSp macro="">
      <xdr:nvCxnSpPr>
        <xdr:cNvPr id="64" name="直線コネクタ 63"/>
        <xdr:cNvCxnSpPr/>
      </xdr:nvCxnSpPr>
      <xdr:spPr>
        <a:xfrm>
          <a:off x="4864100" y="7660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30497</xdr:rowOff>
    </xdr:from>
    <xdr:ext cx="762000" cy="259045"/>
    <xdr:sp macro="" textlink="">
      <xdr:nvSpPr>
        <xdr:cNvPr id="65" name="財政力最大値テキスト"/>
        <xdr:cNvSpPr txBox="1"/>
      </xdr:nvSpPr>
      <xdr:spPr>
        <a:xfrm>
          <a:off x="5041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115570</xdr:rowOff>
    </xdr:from>
    <xdr:to>
      <xdr:col>24</xdr:col>
      <xdr:colOff>12700</xdr:colOff>
      <xdr:row>35</xdr:row>
      <xdr:rowOff>115570</xdr:rowOff>
    </xdr:to>
    <xdr:cxnSp macro="">
      <xdr:nvCxnSpPr>
        <xdr:cNvPr id="66" name="直線コネクタ 65"/>
        <xdr:cNvCxnSpPr/>
      </xdr:nvCxnSpPr>
      <xdr:spPr>
        <a:xfrm>
          <a:off x="4864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52070</xdr:rowOff>
    </xdr:from>
    <xdr:to>
      <xdr:col>23</xdr:col>
      <xdr:colOff>133350</xdr:colOff>
      <xdr:row>41</xdr:row>
      <xdr:rowOff>76200</xdr:rowOff>
    </xdr:to>
    <xdr:cxnSp macro="">
      <xdr:nvCxnSpPr>
        <xdr:cNvPr id="67" name="直線コネクタ 66"/>
        <xdr:cNvCxnSpPr/>
      </xdr:nvCxnSpPr>
      <xdr:spPr>
        <a:xfrm flipV="1">
          <a:off x="4114800" y="7081520"/>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39</xdr:row>
      <xdr:rowOff>92727</xdr:rowOff>
    </xdr:from>
    <xdr:ext cx="762000" cy="259045"/>
    <xdr:sp macro="" textlink="">
      <xdr:nvSpPr>
        <xdr:cNvPr id="68" name="財政力平均値テキスト"/>
        <xdr:cNvSpPr txBox="1"/>
      </xdr:nvSpPr>
      <xdr:spPr>
        <a:xfrm>
          <a:off x="5041900" y="6779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76200</xdr:rowOff>
    </xdr:from>
    <xdr:to>
      <xdr:col>23</xdr:col>
      <xdr:colOff>184150</xdr:colOff>
      <xdr:row>41</xdr:row>
      <xdr:rowOff>6350</xdr:rowOff>
    </xdr:to>
    <xdr:sp macro="" textlink="">
      <xdr:nvSpPr>
        <xdr:cNvPr id="69" name="フローチャート: 判断 68"/>
        <xdr:cNvSpPr/>
      </xdr:nvSpPr>
      <xdr:spPr>
        <a:xfrm>
          <a:off x="49022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76200</xdr:rowOff>
    </xdr:from>
    <xdr:to>
      <xdr:col>19</xdr:col>
      <xdr:colOff>133350</xdr:colOff>
      <xdr:row>41</xdr:row>
      <xdr:rowOff>100330</xdr:rowOff>
    </xdr:to>
    <xdr:cxnSp macro="">
      <xdr:nvCxnSpPr>
        <xdr:cNvPr id="70" name="直線コネクタ 69"/>
        <xdr:cNvCxnSpPr/>
      </xdr:nvCxnSpPr>
      <xdr:spPr>
        <a:xfrm flipV="1">
          <a:off x="3225800" y="710565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76200</xdr:rowOff>
    </xdr:from>
    <xdr:to>
      <xdr:col>19</xdr:col>
      <xdr:colOff>184150</xdr:colOff>
      <xdr:row>41</xdr:row>
      <xdr:rowOff>6350</xdr:rowOff>
    </xdr:to>
    <xdr:sp macro="" textlink="">
      <xdr:nvSpPr>
        <xdr:cNvPr id="71" name="フローチャート: 判断 70"/>
        <xdr:cNvSpPr/>
      </xdr:nvSpPr>
      <xdr:spPr>
        <a:xfrm>
          <a:off x="4064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16527</xdr:rowOff>
    </xdr:from>
    <xdr:ext cx="736600" cy="259045"/>
    <xdr:sp macro="" textlink="">
      <xdr:nvSpPr>
        <xdr:cNvPr id="72" name="テキスト ボックス 71"/>
        <xdr:cNvSpPr txBox="1"/>
      </xdr:nvSpPr>
      <xdr:spPr>
        <a:xfrm>
          <a:off x="3733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100330</xdr:rowOff>
    </xdr:from>
    <xdr:to>
      <xdr:col>15</xdr:col>
      <xdr:colOff>82550</xdr:colOff>
      <xdr:row>41</xdr:row>
      <xdr:rowOff>124460</xdr:rowOff>
    </xdr:to>
    <xdr:cxnSp macro="">
      <xdr:nvCxnSpPr>
        <xdr:cNvPr id="73" name="直線コネクタ 72"/>
        <xdr:cNvCxnSpPr/>
      </xdr:nvCxnSpPr>
      <xdr:spPr>
        <a:xfrm flipV="1">
          <a:off x="2336800" y="712978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124460</xdr:rowOff>
    </xdr:from>
    <xdr:to>
      <xdr:col>15</xdr:col>
      <xdr:colOff>133350</xdr:colOff>
      <xdr:row>41</xdr:row>
      <xdr:rowOff>54610</xdr:rowOff>
    </xdr:to>
    <xdr:sp macro="" textlink="">
      <xdr:nvSpPr>
        <xdr:cNvPr id="74" name="フローチャート: 判断 73"/>
        <xdr:cNvSpPr/>
      </xdr:nvSpPr>
      <xdr:spPr>
        <a:xfrm>
          <a:off x="3175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64787</xdr:rowOff>
    </xdr:from>
    <xdr:ext cx="762000" cy="259045"/>
    <xdr:sp macro="" textlink="">
      <xdr:nvSpPr>
        <xdr:cNvPr id="75" name="テキスト ボックス 74"/>
        <xdr:cNvSpPr txBox="1"/>
      </xdr:nvSpPr>
      <xdr:spPr>
        <a:xfrm>
          <a:off x="2844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124460</xdr:rowOff>
    </xdr:from>
    <xdr:to>
      <xdr:col>11</xdr:col>
      <xdr:colOff>31750</xdr:colOff>
      <xdr:row>41</xdr:row>
      <xdr:rowOff>124460</xdr:rowOff>
    </xdr:to>
    <xdr:cxnSp macro="">
      <xdr:nvCxnSpPr>
        <xdr:cNvPr id="76" name="直線コネクタ 75"/>
        <xdr:cNvCxnSpPr/>
      </xdr:nvCxnSpPr>
      <xdr:spPr>
        <a:xfrm>
          <a:off x="1447800" y="715391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1270</xdr:rowOff>
    </xdr:from>
    <xdr:to>
      <xdr:col>11</xdr:col>
      <xdr:colOff>82550</xdr:colOff>
      <xdr:row>41</xdr:row>
      <xdr:rowOff>102870</xdr:rowOff>
    </xdr:to>
    <xdr:sp macro="" textlink="">
      <xdr:nvSpPr>
        <xdr:cNvPr id="77" name="フローチャート: 判断 76"/>
        <xdr:cNvSpPr/>
      </xdr:nvSpPr>
      <xdr:spPr>
        <a:xfrm>
          <a:off x="2286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113047</xdr:rowOff>
    </xdr:from>
    <xdr:ext cx="762000" cy="259045"/>
    <xdr:sp macro="" textlink="">
      <xdr:nvSpPr>
        <xdr:cNvPr id="78" name="テキスト ボックス 77"/>
        <xdr:cNvSpPr txBox="1"/>
      </xdr:nvSpPr>
      <xdr:spPr>
        <a:xfrm>
          <a:off x="1955800" y="679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25400</xdr:rowOff>
    </xdr:from>
    <xdr:to>
      <xdr:col>7</xdr:col>
      <xdr:colOff>31750</xdr:colOff>
      <xdr:row>41</xdr:row>
      <xdr:rowOff>127000</xdr:rowOff>
    </xdr:to>
    <xdr:sp macro="" textlink="">
      <xdr:nvSpPr>
        <xdr:cNvPr id="79" name="フローチャート: 判断 78"/>
        <xdr:cNvSpPr/>
      </xdr:nvSpPr>
      <xdr:spPr>
        <a:xfrm>
          <a:off x="1397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137177</xdr:rowOff>
    </xdr:from>
    <xdr:ext cx="762000" cy="259045"/>
    <xdr:sp macro="" textlink="">
      <xdr:nvSpPr>
        <xdr:cNvPr id="80" name="テキスト ボックス 79"/>
        <xdr:cNvSpPr txBox="1"/>
      </xdr:nvSpPr>
      <xdr:spPr>
        <a:xfrm>
          <a:off x="1066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1" name="テキスト ボックス 80"/>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2" name="テキスト ボックス 81"/>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3" name="テキスト ボックス 82"/>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4" name="テキスト ボックス 83"/>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5" name="テキスト ボックス 84"/>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1270</xdr:rowOff>
    </xdr:from>
    <xdr:to>
      <xdr:col>23</xdr:col>
      <xdr:colOff>184150</xdr:colOff>
      <xdr:row>41</xdr:row>
      <xdr:rowOff>102870</xdr:rowOff>
    </xdr:to>
    <xdr:sp macro="" textlink="">
      <xdr:nvSpPr>
        <xdr:cNvPr id="86" name="楕円 85"/>
        <xdr:cNvSpPr/>
      </xdr:nvSpPr>
      <xdr:spPr>
        <a:xfrm>
          <a:off x="49022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144797</xdr:rowOff>
    </xdr:from>
    <xdr:ext cx="762000" cy="259045"/>
    <xdr:sp macro="" textlink="">
      <xdr:nvSpPr>
        <xdr:cNvPr id="87" name="財政力該当値テキスト"/>
        <xdr:cNvSpPr txBox="1"/>
      </xdr:nvSpPr>
      <xdr:spPr>
        <a:xfrm>
          <a:off x="5041900" y="700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25400</xdr:rowOff>
    </xdr:from>
    <xdr:to>
      <xdr:col>19</xdr:col>
      <xdr:colOff>184150</xdr:colOff>
      <xdr:row>41</xdr:row>
      <xdr:rowOff>127000</xdr:rowOff>
    </xdr:to>
    <xdr:sp macro="" textlink="">
      <xdr:nvSpPr>
        <xdr:cNvPr id="88" name="楕円 87"/>
        <xdr:cNvSpPr/>
      </xdr:nvSpPr>
      <xdr:spPr>
        <a:xfrm>
          <a:off x="4064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111777</xdr:rowOff>
    </xdr:from>
    <xdr:ext cx="736600" cy="259045"/>
    <xdr:sp macro="" textlink="">
      <xdr:nvSpPr>
        <xdr:cNvPr id="89" name="テキスト ボックス 88"/>
        <xdr:cNvSpPr txBox="1"/>
      </xdr:nvSpPr>
      <xdr:spPr>
        <a:xfrm>
          <a:off x="3733800" y="714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49530</xdr:rowOff>
    </xdr:from>
    <xdr:to>
      <xdr:col>15</xdr:col>
      <xdr:colOff>133350</xdr:colOff>
      <xdr:row>41</xdr:row>
      <xdr:rowOff>151130</xdr:rowOff>
    </xdr:to>
    <xdr:sp macro="" textlink="">
      <xdr:nvSpPr>
        <xdr:cNvPr id="90" name="楕円 89"/>
        <xdr:cNvSpPr/>
      </xdr:nvSpPr>
      <xdr:spPr>
        <a:xfrm>
          <a:off x="3175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135907</xdr:rowOff>
    </xdr:from>
    <xdr:ext cx="762000" cy="259045"/>
    <xdr:sp macro="" textlink="">
      <xdr:nvSpPr>
        <xdr:cNvPr id="91" name="テキスト ボックス 90"/>
        <xdr:cNvSpPr txBox="1"/>
      </xdr:nvSpPr>
      <xdr:spPr>
        <a:xfrm>
          <a:off x="2844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73660</xdr:rowOff>
    </xdr:from>
    <xdr:to>
      <xdr:col>11</xdr:col>
      <xdr:colOff>82550</xdr:colOff>
      <xdr:row>42</xdr:row>
      <xdr:rowOff>3810</xdr:rowOff>
    </xdr:to>
    <xdr:sp macro="" textlink="">
      <xdr:nvSpPr>
        <xdr:cNvPr id="92" name="楕円 91"/>
        <xdr:cNvSpPr/>
      </xdr:nvSpPr>
      <xdr:spPr>
        <a:xfrm>
          <a:off x="2286000" y="710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160037</xdr:rowOff>
    </xdr:from>
    <xdr:ext cx="762000" cy="259045"/>
    <xdr:sp macro="" textlink="">
      <xdr:nvSpPr>
        <xdr:cNvPr id="93" name="テキスト ボックス 92"/>
        <xdr:cNvSpPr txBox="1"/>
      </xdr:nvSpPr>
      <xdr:spPr>
        <a:xfrm>
          <a:off x="1955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73660</xdr:rowOff>
    </xdr:from>
    <xdr:to>
      <xdr:col>7</xdr:col>
      <xdr:colOff>31750</xdr:colOff>
      <xdr:row>42</xdr:row>
      <xdr:rowOff>3810</xdr:rowOff>
    </xdr:to>
    <xdr:sp macro="" textlink="">
      <xdr:nvSpPr>
        <xdr:cNvPr id="94" name="楕円 93"/>
        <xdr:cNvSpPr/>
      </xdr:nvSpPr>
      <xdr:spPr>
        <a:xfrm>
          <a:off x="1397000" y="710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160037</xdr:rowOff>
    </xdr:from>
    <xdr:ext cx="762000" cy="259045"/>
    <xdr:sp macro="" textlink="">
      <xdr:nvSpPr>
        <xdr:cNvPr id="95" name="テキスト ボックス 94"/>
        <xdr:cNvSpPr txBox="1"/>
      </xdr:nvSpPr>
      <xdr:spPr>
        <a:xfrm>
          <a:off x="1066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6" name="正方形/長方形 95"/>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7" name="テキスト ボックス 96"/>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8" name="テキスト ボックス 97"/>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9" name="正方形/長方形 98"/>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0" name="正方形/長方形 99"/>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1" name="正方形/長方形 100"/>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2" name="正方形/長方形 101"/>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3" name="正方形/長方形 102"/>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4" name="正方形/長方形 103"/>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5" name="正方形/長方形 104"/>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6" name="正方形/長方形 105"/>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7" name="正方形/長方形 106"/>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8" name="テキスト ボックス 107"/>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50">
              <a:latin typeface="ＭＳ Ｐゴシック" panose="020B0600070205080204" pitchFamily="50" charset="-128"/>
              <a:ea typeface="ＭＳ Ｐゴシック" panose="020B0600070205080204" pitchFamily="50" charset="-128"/>
            </a:rPr>
            <a:t>　歳入では、新型コロナウイルス感染症等の影響により地方税収入が減少するも、臨時財政対策債の増加が上回り経常一般財源収入は増加しました。一方歳出では公債費が増加し、充当財源であった減債基金の取崩しがなくなったため、経常経費充当一般財源が増加しました。全体としては、歳出面での増加が上回ったことにより、昨年度より</a:t>
          </a:r>
          <a:r>
            <a:rPr kumimoji="1" lang="en-US" altLang="ja-JP" sz="1250">
              <a:latin typeface="ＭＳ Ｐゴシック" panose="020B0600070205080204" pitchFamily="50" charset="-128"/>
              <a:ea typeface="ＭＳ Ｐゴシック" panose="020B0600070205080204" pitchFamily="50" charset="-128"/>
            </a:rPr>
            <a:t>1.7</a:t>
          </a:r>
          <a:r>
            <a:rPr kumimoji="1" lang="ja-JP" altLang="en-US" sz="1250">
              <a:latin typeface="ＭＳ Ｐゴシック" panose="020B0600070205080204" pitchFamily="50" charset="-128"/>
              <a:ea typeface="ＭＳ Ｐゴシック" panose="020B0600070205080204" pitchFamily="50" charset="-128"/>
            </a:rPr>
            <a:t>ポイント上昇しました。</a:t>
          </a:r>
        </a:p>
        <a:p>
          <a:r>
            <a:rPr kumimoji="1" lang="ja-JP" altLang="en-US" sz="1250">
              <a:latin typeface="ＭＳ Ｐゴシック" panose="020B0600070205080204" pitchFamily="50" charset="-128"/>
              <a:ea typeface="ＭＳ Ｐゴシック" panose="020B0600070205080204" pitchFamily="50" charset="-128"/>
            </a:rPr>
            <a:t>　今後は、市税収入の増加につながるような企業誘致や区画整理等の住環境整備を推進するとともに地域経済の活性化策等により歳入を確保し、市債の計画的な発行などにより義務的経費の伸びを抑え、財政の弾力化に努めます。</a:t>
          </a:r>
        </a:p>
      </xdr:txBody>
    </xdr:sp>
    <xdr:clientData/>
  </xdr:twoCellAnchor>
  <xdr:oneCellAnchor>
    <xdr:from>
      <xdr:col>3</xdr:col>
      <xdr:colOff>95250</xdr:colOff>
      <xdr:row>54</xdr:row>
      <xdr:rowOff>139700</xdr:rowOff>
    </xdr:from>
    <xdr:ext cx="298543" cy="225703"/>
    <xdr:sp macro="" textlink="">
      <xdr:nvSpPr>
        <xdr:cNvPr id="109" name="テキスト ボックス 108"/>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0" name="直線コネクタ 109"/>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2" name="直線コネクタ 111"/>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3" name="テキスト ボックス 112"/>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4" name="直線コネクタ 113"/>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5" name="テキスト ボックス 114"/>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6" name="直線コネクタ 115"/>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7" name="テキスト ボックス 116"/>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18" name="直線コネクタ 117"/>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19" name="テキスト ボックス 118"/>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0"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133032</xdr:rowOff>
    </xdr:from>
    <xdr:to>
      <xdr:col>23</xdr:col>
      <xdr:colOff>133350</xdr:colOff>
      <xdr:row>65</xdr:row>
      <xdr:rowOff>163513</xdr:rowOff>
    </xdr:to>
    <xdr:cxnSp macro="">
      <xdr:nvCxnSpPr>
        <xdr:cNvPr id="121" name="直線コネクタ 120"/>
        <xdr:cNvCxnSpPr/>
      </xdr:nvCxnSpPr>
      <xdr:spPr>
        <a:xfrm flipV="1">
          <a:off x="4953000" y="10077132"/>
          <a:ext cx="0" cy="123063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135590</xdr:rowOff>
    </xdr:from>
    <xdr:ext cx="762000" cy="259045"/>
    <xdr:sp macro="" textlink="">
      <xdr:nvSpPr>
        <xdr:cNvPr id="122" name="財政構造の弾力性最小値テキスト"/>
        <xdr:cNvSpPr txBox="1"/>
      </xdr:nvSpPr>
      <xdr:spPr>
        <a:xfrm>
          <a:off x="5041900" y="11279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163513</xdr:rowOff>
    </xdr:from>
    <xdr:to>
      <xdr:col>24</xdr:col>
      <xdr:colOff>12700</xdr:colOff>
      <xdr:row>65</xdr:row>
      <xdr:rowOff>163513</xdr:rowOff>
    </xdr:to>
    <xdr:cxnSp macro="">
      <xdr:nvCxnSpPr>
        <xdr:cNvPr id="123" name="直線コネクタ 122"/>
        <xdr:cNvCxnSpPr/>
      </xdr:nvCxnSpPr>
      <xdr:spPr>
        <a:xfrm>
          <a:off x="4864100" y="11307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47959</xdr:rowOff>
    </xdr:from>
    <xdr:ext cx="762000" cy="259045"/>
    <xdr:sp macro="" textlink="">
      <xdr:nvSpPr>
        <xdr:cNvPr id="124" name="財政構造の弾力性最大値テキスト"/>
        <xdr:cNvSpPr txBox="1"/>
      </xdr:nvSpPr>
      <xdr:spPr>
        <a:xfrm>
          <a:off x="5041900" y="9820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133032</xdr:rowOff>
    </xdr:from>
    <xdr:to>
      <xdr:col>24</xdr:col>
      <xdr:colOff>12700</xdr:colOff>
      <xdr:row>58</xdr:row>
      <xdr:rowOff>133032</xdr:rowOff>
    </xdr:to>
    <xdr:cxnSp macro="">
      <xdr:nvCxnSpPr>
        <xdr:cNvPr id="125" name="直線コネクタ 124"/>
        <xdr:cNvCxnSpPr/>
      </xdr:nvCxnSpPr>
      <xdr:spPr>
        <a:xfrm>
          <a:off x="4864100" y="10077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51435</xdr:rowOff>
    </xdr:from>
    <xdr:to>
      <xdr:col>23</xdr:col>
      <xdr:colOff>133350</xdr:colOff>
      <xdr:row>64</xdr:row>
      <xdr:rowOff>153988</xdr:rowOff>
    </xdr:to>
    <xdr:cxnSp macro="">
      <xdr:nvCxnSpPr>
        <xdr:cNvPr id="126" name="直線コネクタ 125"/>
        <xdr:cNvCxnSpPr/>
      </xdr:nvCxnSpPr>
      <xdr:spPr>
        <a:xfrm>
          <a:off x="4114800" y="11024235"/>
          <a:ext cx="838200" cy="102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80027</xdr:rowOff>
    </xdr:from>
    <xdr:ext cx="762000" cy="259045"/>
    <xdr:sp macro="" textlink="">
      <xdr:nvSpPr>
        <xdr:cNvPr id="127" name="財政構造の弾力性平均値テキスト"/>
        <xdr:cNvSpPr txBox="1"/>
      </xdr:nvSpPr>
      <xdr:spPr>
        <a:xfrm>
          <a:off x="5041900" y="10709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63500</xdr:rowOff>
    </xdr:from>
    <xdr:to>
      <xdr:col>23</xdr:col>
      <xdr:colOff>184150</xdr:colOff>
      <xdr:row>63</xdr:row>
      <xdr:rowOff>165100</xdr:rowOff>
    </xdr:to>
    <xdr:sp macro="" textlink="">
      <xdr:nvSpPr>
        <xdr:cNvPr id="128" name="フローチャート: 判断 127"/>
        <xdr:cNvSpPr/>
      </xdr:nvSpPr>
      <xdr:spPr>
        <a:xfrm>
          <a:off x="49022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51435</xdr:rowOff>
    </xdr:from>
    <xdr:to>
      <xdr:col>19</xdr:col>
      <xdr:colOff>133350</xdr:colOff>
      <xdr:row>65</xdr:row>
      <xdr:rowOff>54928</xdr:rowOff>
    </xdr:to>
    <xdr:cxnSp macro="">
      <xdr:nvCxnSpPr>
        <xdr:cNvPr id="129" name="直線コネクタ 128"/>
        <xdr:cNvCxnSpPr/>
      </xdr:nvCxnSpPr>
      <xdr:spPr>
        <a:xfrm flipV="1">
          <a:off x="3225800" y="11024235"/>
          <a:ext cx="889000" cy="174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105728</xdr:rowOff>
    </xdr:from>
    <xdr:to>
      <xdr:col>19</xdr:col>
      <xdr:colOff>184150</xdr:colOff>
      <xdr:row>64</xdr:row>
      <xdr:rowOff>35878</xdr:rowOff>
    </xdr:to>
    <xdr:sp macro="" textlink="">
      <xdr:nvSpPr>
        <xdr:cNvPr id="130" name="フローチャート: 判断 129"/>
        <xdr:cNvSpPr/>
      </xdr:nvSpPr>
      <xdr:spPr>
        <a:xfrm>
          <a:off x="4064000" y="10907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46055</xdr:rowOff>
    </xdr:from>
    <xdr:ext cx="736600" cy="259045"/>
    <xdr:sp macro="" textlink="">
      <xdr:nvSpPr>
        <xdr:cNvPr id="131" name="テキスト ボックス 130"/>
        <xdr:cNvSpPr txBox="1"/>
      </xdr:nvSpPr>
      <xdr:spPr>
        <a:xfrm>
          <a:off x="3733800" y="106759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141922</xdr:rowOff>
    </xdr:from>
    <xdr:to>
      <xdr:col>15</xdr:col>
      <xdr:colOff>82550</xdr:colOff>
      <xdr:row>65</xdr:row>
      <xdr:rowOff>54928</xdr:rowOff>
    </xdr:to>
    <xdr:cxnSp macro="">
      <xdr:nvCxnSpPr>
        <xdr:cNvPr id="132" name="直線コネクタ 131"/>
        <xdr:cNvCxnSpPr/>
      </xdr:nvCxnSpPr>
      <xdr:spPr>
        <a:xfrm>
          <a:off x="2336800" y="11114722"/>
          <a:ext cx="889000" cy="84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63500</xdr:rowOff>
    </xdr:from>
    <xdr:to>
      <xdr:col>15</xdr:col>
      <xdr:colOff>133350</xdr:colOff>
      <xdr:row>63</xdr:row>
      <xdr:rowOff>165100</xdr:rowOff>
    </xdr:to>
    <xdr:sp macro="" textlink="">
      <xdr:nvSpPr>
        <xdr:cNvPr id="133" name="フローチャート: 判断 132"/>
        <xdr:cNvSpPr/>
      </xdr:nvSpPr>
      <xdr:spPr>
        <a:xfrm>
          <a:off x="31750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3827</xdr:rowOff>
    </xdr:from>
    <xdr:ext cx="762000" cy="259045"/>
    <xdr:sp macro="" textlink="">
      <xdr:nvSpPr>
        <xdr:cNvPr id="134" name="テキスト ボックス 133"/>
        <xdr:cNvSpPr txBox="1"/>
      </xdr:nvSpPr>
      <xdr:spPr>
        <a:xfrm>
          <a:off x="2844800" y="1063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141922</xdr:rowOff>
    </xdr:from>
    <xdr:to>
      <xdr:col>11</xdr:col>
      <xdr:colOff>31750</xdr:colOff>
      <xdr:row>65</xdr:row>
      <xdr:rowOff>30797</xdr:rowOff>
    </xdr:to>
    <xdr:cxnSp macro="">
      <xdr:nvCxnSpPr>
        <xdr:cNvPr id="135" name="直線コネクタ 134"/>
        <xdr:cNvCxnSpPr/>
      </xdr:nvCxnSpPr>
      <xdr:spPr>
        <a:xfrm flipV="1">
          <a:off x="1447800" y="11114722"/>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81597</xdr:rowOff>
    </xdr:from>
    <xdr:to>
      <xdr:col>11</xdr:col>
      <xdr:colOff>82550</xdr:colOff>
      <xdr:row>64</xdr:row>
      <xdr:rowOff>11747</xdr:rowOff>
    </xdr:to>
    <xdr:sp macro="" textlink="">
      <xdr:nvSpPr>
        <xdr:cNvPr id="136" name="フローチャート: 判断 135"/>
        <xdr:cNvSpPr/>
      </xdr:nvSpPr>
      <xdr:spPr>
        <a:xfrm>
          <a:off x="2286000" y="1088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21924</xdr:rowOff>
    </xdr:from>
    <xdr:ext cx="762000" cy="259045"/>
    <xdr:sp macro="" textlink="">
      <xdr:nvSpPr>
        <xdr:cNvPr id="137" name="テキスト ボックス 136"/>
        <xdr:cNvSpPr txBox="1"/>
      </xdr:nvSpPr>
      <xdr:spPr>
        <a:xfrm>
          <a:off x="1955800" y="106518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105728</xdr:rowOff>
    </xdr:from>
    <xdr:to>
      <xdr:col>7</xdr:col>
      <xdr:colOff>31750</xdr:colOff>
      <xdr:row>64</xdr:row>
      <xdr:rowOff>35878</xdr:rowOff>
    </xdr:to>
    <xdr:sp macro="" textlink="">
      <xdr:nvSpPr>
        <xdr:cNvPr id="138" name="フローチャート: 判断 137"/>
        <xdr:cNvSpPr/>
      </xdr:nvSpPr>
      <xdr:spPr>
        <a:xfrm>
          <a:off x="1397000" y="10907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46055</xdr:rowOff>
    </xdr:from>
    <xdr:ext cx="762000" cy="259045"/>
    <xdr:sp macro="" textlink="">
      <xdr:nvSpPr>
        <xdr:cNvPr id="139" name="テキスト ボックス 138"/>
        <xdr:cNvSpPr txBox="1"/>
      </xdr:nvSpPr>
      <xdr:spPr>
        <a:xfrm>
          <a:off x="1066800" y="10675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0" name="テキスト ボックス 139"/>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1" name="テキスト ボックス 140"/>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2" name="テキスト ボックス 141"/>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3" name="テキスト ボックス 142"/>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4" name="テキスト ボックス 143"/>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103188</xdr:rowOff>
    </xdr:from>
    <xdr:to>
      <xdr:col>23</xdr:col>
      <xdr:colOff>184150</xdr:colOff>
      <xdr:row>65</xdr:row>
      <xdr:rowOff>33338</xdr:rowOff>
    </xdr:to>
    <xdr:sp macro="" textlink="">
      <xdr:nvSpPr>
        <xdr:cNvPr id="145" name="楕円 144"/>
        <xdr:cNvSpPr/>
      </xdr:nvSpPr>
      <xdr:spPr>
        <a:xfrm>
          <a:off x="4902200" y="11075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75265</xdr:rowOff>
    </xdr:from>
    <xdr:ext cx="762000" cy="259045"/>
    <xdr:sp macro="" textlink="">
      <xdr:nvSpPr>
        <xdr:cNvPr id="146" name="財政構造の弾力性該当値テキスト"/>
        <xdr:cNvSpPr txBox="1"/>
      </xdr:nvSpPr>
      <xdr:spPr>
        <a:xfrm>
          <a:off x="5041900" y="11048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635</xdr:rowOff>
    </xdr:from>
    <xdr:to>
      <xdr:col>19</xdr:col>
      <xdr:colOff>184150</xdr:colOff>
      <xdr:row>64</xdr:row>
      <xdr:rowOff>102235</xdr:rowOff>
    </xdr:to>
    <xdr:sp macro="" textlink="">
      <xdr:nvSpPr>
        <xdr:cNvPr id="147" name="楕円 146"/>
        <xdr:cNvSpPr/>
      </xdr:nvSpPr>
      <xdr:spPr>
        <a:xfrm>
          <a:off x="4064000" y="10973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87012</xdr:rowOff>
    </xdr:from>
    <xdr:ext cx="736600" cy="259045"/>
    <xdr:sp macro="" textlink="">
      <xdr:nvSpPr>
        <xdr:cNvPr id="148" name="テキスト ボックス 147"/>
        <xdr:cNvSpPr txBox="1"/>
      </xdr:nvSpPr>
      <xdr:spPr>
        <a:xfrm>
          <a:off x="3733800" y="110598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4128</xdr:rowOff>
    </xdr:from>
    <xdr:to>
      <xdr:col>15</xdr:col>
      <xdr:colOff>133350</xdr:colOff>
      <xdr:row>65</xdr:row>
      <xdr:rowOff>105728</xdr:rowOff>
    </xdr:to>
    <xdr:sp macro="" textlink="">
      <xdr:nvSpPr>
        <xdr:cNvPr id="149" name="楕円 148"/>
        <xdr:cNvSpPr/>
      </xdr:nvSpPr>
      <xdr:spPr>
        <a:xfrm>
          <a:off x="3175000" y="11148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90505</xdr:rowOff>
    </xdr:from>
    <xdr:ext cx="762000" cy="259045"/>
    <xdr:sp macro="" textlink="">
      <xdr:nvSpPr>
        <xdr:cNvPr id="150" name="テキスト ボックス 149"/>
        <xdr:cNvSpPr txBox="1"/>
      </xdr:nvSpPr>
      <xdr:spPr>
        <a:xfrm>
          <a:off x="2844800" y="11234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91122</xdr:rowOff>
    </xdr:from>
    <xdr:to>
      <xdr:col>11</xdr:col>
      <xdr:colOff>82550</xdr:colOff>
      <xdr:row>65</xdr:row>
      <xdr:rowOff>21272</xdr:rowOff>
    </xdr:to>
    <xdr:sp macro="" textlink="">
      <xdr:nvSpPr>
        <xdr:cNvPr id="151" name="楕円 150"/>
        <xdr:cNvSpPr/>
      </xdr:nvSpPr>
      <xdr:spPr>
        <a:xfrm>
          <a:off x="2286000" y="11063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6049</xdr:rowOff>
    </xdr:from>
    <xdr:ext cx="762000" cy="259045"/>
    <xdr:sp macro="" textlink="">
      <xdr:nvSpPr>
        <xdr:cNvPr id="152" name="テキスト ボックス 151"/>
        <xdr:cNvSpPr txBox="1"/>
      </xdr:nvSpPr>
      <xdr:spPr>
        <a:xfrm>
          <a:off x="1955800" y="11150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151447</xdr:rowOff>
    </xdr:from>
    <xdr:to>
      <xdr:col>7</xdr:col>
      <xdr:colOff>31750</xdr:colOff>
      <xdr:row>65</xdr:row>
      <xdr:rowOff>81597</xdr:rowOff>
    </xdr:to>
    <xdr:sp macro="" textlink="">
      <xdr:nvSpPr>
        <xdr:cNvPr id="153" name="楕円 152"/>
        <xdr:cNvSpPr/>
      </xdr:nvSpPr>
      <xdr:spPr>
        <a:xfrm>
          <a:off x="1397000" y="11124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66374</xdr:rowOff>
    </xdr:from>
    <xdr:ext cx="762000" cy="259045"/>
    <xdr:sp macro="" textlink="">
      <xdr:nvSpPr>
        <xdr:cNvPr id="154" name="テキスト ボックス 153"/>
        <xdr:cNvSpPr txBox="1"/>
      </xdr:nvSpPr>
      <xdr:spPr>
        <a:xfrm>
          <a:off x="1066800" y="11210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5" name="正方形/長方形 154"/>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6" name="テキスト ボックス 155"/>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7" name="テキスト ボックス 156"/>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[114,609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58" name="正方形/長方形 157"/>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59" name="正方形/長方形 158"/>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0" name="正方形/長方形 159"/>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1" name="正方形/長方形 160"/>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2" name="正方形/長方形 161"/>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3" name="正方形/長方形 162"/>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4" name="正方形/長方形 163"/>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5" name="正方形/長方形 164"/>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6" name="正方形/長方形 165"/>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7" name="テキスト ボックス 166"/>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人当たり人件費・物件費等の決算額については</a:t>
          </a:r>
          <a:r>
            <a:rPr kumimoji="1" lang="en-US" altLang="ja-JP" sz="1300">
              <a:latin typeface="ＭＳ Ｐゴシック" panose="020B0600070205080204" pitchFamily="50" charset="-128"/>
              <a:ea typeface="ＭＳ Ｐゴシック" panose="020B0600070205080204" pitchFamily="50" charset="-128"/>
            </a:rPr>
            <a:t>114,609</a:t>
          </a:r>
          <a:r>
            <a:rPr kumimoji="1" lang="ja-JP" altLang="en-US" sz="1300">
              <a:latin typeface="ＭＳ Ｐゴシック" panose="020B0600070205080204" pitchFamily="50" charset="-128"/>
              <a:ea typeface="ＭＳ Ｐゴシック" panose="020B0600070205080204" pitchFamily="50" charset="-128"/>
            </a:rPr>
            <a:t>円となり、昨年度と比べて</a:t>
          </a:r>
          <a:r>
            <a:rPr kumimoji="1" lang="en-US" altLang="ja-JP" sz="1300">
              <a:latin typeface="ＭＳ Ｐゴシック" panose="020B0600070205080204" pitchFamily="50" charset="-128"/>
              <a:ea typeface="ＭＳ Ｐゴシック" panose="020B0600070205080204" pitchFamily="50" charset="-128"/>
            </a:rPr>
            <a:t>420</a:t>
          </a:r>
          <a:r>
            <a:rPr kumimoji="1" lang="ja-JP" altLang="en-US" sz="1300">
              <a:latin typeface="ＭＳ Ｐゴシック" panose="020B0600070205080204" pitchFamily="50" charset="-128"/>
              <a:ea typeface="ＭＳ Ｐゴシック" panose="020B0600070205080204" pitchFamily="50" charset="-128"/>
            </a:rPr>
            <a:t>円増加したものの、類似団体内平均値を下回っています。昨年度より増加した要因は、会計年度任用職員制度開始等によるものです。</a:t>
          </a:r>
        </a:p>
        <a:p>
          <a:r>
            <a:rPr kumimoji="1" lang="ja-JP" altLang="en-US" sz="1300">
              <a:latin typeface="ＭＳ Ｐゴシック" panose="020B0600070205080204" pitchFamily="50" charset="-128"/>
              <a:ea typeface="ＭＳ Ｐゴシック" panose="020B0600070205080204" pitchFamily="50" charset="-128"/>
            </a:rPr>
            <a:t>　今後とも、職員の定数管理適正化により、人件費の抑制を図るとともに、臨時・非常勤職員の適正配置による抑制に努めることとし、委託内容等の見直しや適正価格での契約など物件費の抑制に努めます。</a:t>
          </a:r>
        </a:p>
      </xdr:txBody>
    </xdr:sp>
    <xdr:clientData/>
  </xdr:twoCellAnchor>
  <xdr:oneCellAnchor>
    <xdr:from>
      <xdr:col>3</xdr:col>
      <xdr:colOff>95250</xdr:colOff>
      <xdr:row>77</xdr:row>
      <xdr:rowOff>6350</xdr:rowOff>
    </xdr:from>
    <xdr:ext cx="349839" cy="225703"/>
    <xdr:sp macro="" textlink="">
      <xdr:nvSpPr>
        <xdr:cNvPr id="168" name="テキスト ボックス 167"/>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69" name="直線コネクタ 168"/>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0" name="テキスト ボックス 169"/>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79375</xdr:rowOff>
    </xdr:from>
    <xdr:to>
      <xdr:col>27</xdr:col>
      <xdr:colOff>184150</xdr:colOff>
      <xdr:row>90</xdr:row>
      <xdr:rowOff>79375</xdr:rowOff>
    </xdr:to>
    <xdr:cxnSp macro="">
      <xdr:nvCxnSpPr>
        <xdr:cNvPr id="171" name="直線コネクタ 170"/>
        <xdr:cNvCxnSpPr/>
      </xdr:nvCxnSpPr>
      <xdr:spPr>
        <a:xfrm>
          <a:off x="762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108602</xdr:rowOff>
    </xdr:from>
    <xdr:ext cx="762000" cy="259045"/>
    <xdr:sp macro="" textlink="">
      <xdr:nvSpPr>
        <xdr:cNvPr id="172" name="テキスト ボックス 171"/>
        <xdr:cNvSpPr txBox="1"/>
      </xdr:nvSpPr>
      <xdr:spPr>
        <a:xfrm>
          <a:off x="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120650</xdr:rowOff>
    </xdr:from>
    <xdr:to>
      <xdr:col>27</xdr:col>
      <xdr:colOff>184150</xdr:colOff>
      <xdr:row>88</xdr:row>
      <xdr:rowOff>120650</xdr:rowOff>
    </xdr:to>
    <xdr:cxnSp macro="">
      <xdr:nvCxnSpPr>
        <xdr:cNvPr id="173" name="直線コネクタ 172"/>
        <xdr:cNvCxnSpPr/>
      </xdr:nvCxnSpPr>
      <xdr:spPr>
        <a:xfrm>
          <a:off x="762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149877</xdr:rowOff>
    </xdr:from>
    <xdr:ext cx="762000" cy="259045"/>
    <xdr:sp macro="" textlink="">
      <xdr:nvSpPr>
        <xdr:cNvPr id="174" name="テキスト ボックス 173"/>
        <xdr:cNvSpPr txBox="1"/>
      </xdr:nvSpPr>
      <xdr:spPr>
        <a:xfrm>
          <a:off x="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161925</xdr:rowOff>
    </xdr:from>
    <xdr:to>
      <xdr:col>27</xdr:col>
      <xdr:colOff>184150</xdr:colOff>
      <xdr:row>86</xdr:row>
      <xdr:rowOff>161925</xdr:rowOff>
    </xdr:to>
    <xdr:cxnSp macro="">
      <xdr:nvCxnSpPr>
        <xdr:cNvPr id="175" name="直線コネクタ 174"/>
        <xdr:cNvCxnSpPr/>
      </xdr:nvCxnSpPr>
      <xdr:spPr>
        <a:xfrm>
          <a:off x="762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19702</xdr:rowOff>
    </xdr:from>
    <xdr:ext cx="762000" cy="259045"/>
    <xdr:sp macro="" textlink="">
      <xdr:nvSpPr>
        <xdr:cNvPr id="176" name="テキスト ボックス 175"/>
        <xdr:cNvSpPr txBox="1"/>
      </xdr:nvSpPr>
      <xdr:spPr>
        <a:xfrm>
          <a:off x="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73025</xdr:rowOff>
    </xdr:from>
    <xdr:to>
      <xdr:col>27</xdr:col>
      <xdr:colOff>184150</xdr:colOff>
      <xdr:row>83</xdr:row>
      <xdr:rowOff>73025</xdr:rowOff>
    </xdr:to>
    <xdr:cxnSp macro="">
      <xdr:nvCxnSpPr>
        <xdr:cNvPr id="179" name="直線コネクタ 178"/>
        <xdr:cNvCxnSpPr/>
      </xdr:nvCxnSpPr>
      <xdr:spPr>
        <a:xfrm>
          <a:off x="762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102252</xdr:rowOff>
    </xdr:from>
    <xdr:ext cx="762000" cy="259045"/>
    <xdr:sp macro="" textlink="">
      <xdr:nvSpPr>
        <xdr:cNvPr id="180" name="テキスト ボックス 179"/>
        <xdr:cNvSpPr txBox="1"/>
      </xdr:nvSpPr>
      <xdr:spPr>
        <a:xfrm>
          <a:off x="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81</xdr:row>
      <xdr:rowOff>114300</xdr:rowOff>
    </xdr:from>
    <xdr:to>
      <xdr:col>27</xdr:col>
      <xdr:colOff>184150</xdr:colOff>
      <xdr:row>81</xdr:row>
      <xdr:rowOff>114300</xdr:rowOff>
    </xdr:to>
    <xdr:cxnSp macro="">
      <xdr:nvCxnSpPr>
        <xdr:cNvPr id="181" name="直線コネクタ 180"/>
        <xdr:cNvCxnSpPr/>
      </xdr:nvCxnSpPr>
      <xdr:spPr>
        <a:xfrm>
          <a:off x="762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143527</xdr:rowOff>
    </xdr:from>
    <xdr:ext cx="762000" cy="259045"/>
    <xdr:sp macro="" textlink="">
      <xdr:nvSpPr>
        <xdr:cNvPr id="182" name="テキスト ボックス 181"/>
        <xdr:cNvSpPr txBox="1"/>
      </xdr:nvSpPr>
      <xdr:spPr>
        <a:xfrm>
          <a:off x="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79</xdr:row>
      <xdr:rowOff>155575</xdr:rowOff>
    </xdr:from>
    <xdr:to>
      <xdr:col>27</xdr:col>
      <xdr:colOff>184150</xdr:colOff>
      <xdr:row>79</xdr:row>
      <xdr:rowOff>155575</xdr:rowOff>
    </xdr:to>
    <xdr:cxnSp macro="">
      <xdr:nvCxnSpPr>
        <xdr:cNvPr id="183" name="直線コネクタ 182"/>
        <xdr:cNvCxnSpPr/>
      </xdr:nvCxnSpPr>
      <xdr:spPr>
        <a:xfrm>
          <a:off x="762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13352</xdr:rowOff>
    </xdr:from>
    <xdr:ext cx="762000" cy="259045"/>
    <xdr:sp macro="" textlink="">
      <xdr:nvSpPr>
        <xdr:cNvPr id="184" name="テキスト ボックス 183"/>
        <xdr:cNvSpPr txBox="1"/>
      </xdr:nvSpPr>
      <xdr:spPr>
        <a:xfrm>
          <a:off x="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21957</xdr:rowOff>
    </xdr:from>
    <xdr:to>
      <xdr:col>23</xdr:col>
      <xdr:colOff>133350</xdr:colOff>
      <xdr:row>89</xdr:row>
      <xdr:rowOff>55161</xdr:rowOff>
    </xdr:to>
    <xdr:cxnSp macro="">
      <xdr:nvCxnSpPr>
        <xdr:cNvPr id="188" name="直線コネクタ 187"/>
        <xdr:cNvCxnSpPr/>
      </xdr:nvCxnSpPr>
      <xdr:spPr>
        <a:xfrm flipV="1">
          <a:off x="4953000" y="13909407"/>
          <a:ext cx="0" cy="14048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27238</xdr:rowOff>
    </xdr:from>
    <xdr:ext cx="762000" cy="259045"/>
    <xdr:sp macro="" textlink="">
      <xdr:nvSpPr>
        <xdr:cNvPr id="189" name="人件費・物件費等の状況最小値テキスト"/>
        <xdr:cNvSpPr txBox="1"/>
      </xdr:nvSpPr>
      <xdr:spPr>
        <a:xfrm>
          <a:off x="5041900" y="15286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55161</xdr:rowOff>
    </xdr:from>
    <xdr:to>
      <xdr:col>24</xdr:col>
      <xdr:colOff>12700</xdr:colOff>
      <xdr:row>89</xdr:row>
      <xdr:rowOff>55161</xdr:rowOff>
    </xdr:to>
    <xdr:cxnSp macro="">
      <xdr:nvCxnSpPr>
        <xdr:cNvPr id="190" name="直線コネクタ 189"/>
        <xdr:cNvCxnSpPr/>
      </xdr:nvCxnSpPr>
      <xdr:spPr>
        <a:xfrm>
          <a:off x="4864100" y="15314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108334</xdr:rowOff>
    </xdr:from>
    <xdr:ext cx="762000" cy="259045"/>
    <xdr:sp macro="" textlink="">
      <xdr:nvSpPr>
        <xdr:cNvPr id="191" name="人件費・物件費等の状況最大値テキスト"/>
        <xdr:cNvSpPr txBox="1"/>
      </xdr:nvSpPr>
      <xdr:spPr>
        <a:xfrm>
          <a:off x="5041900" y="13652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21957</xdr:rowOff>
    </xdr:from>
    <xdr:to>
      <xdr:col>24</xdr:col>
      <xdr:colOff>12700</xdr:colOff>
      <xdr:row>81</xdr:row>
      <xdr:rowOff>21957</xdr:rowOff>
    </xdr:to>
    <xdr:cxnSp macro="">
      <xdr:nvCxnSpPr>
        <xdr:cNvPr id="192" name="直線コネクタ 191"/>
        <xdr:cNvCxnSpPr/>
      </xdr:nvCxnSpPr>
      <xdr:spPr>
        <a:xfrm>
          <a:off x="4864100" y="139094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156838</xdr:rowOff>
    </xdr:from>
    <xdr:to>
      <xdr:col>23</xdr:col>
      <xdr:colOff>133350</xdr:colOff>
      <xdr:row>82</xdr:row>
      <xdr:rowOff>163171</xdr:rowOff>
    </xdr:to>
    <xdr:cxnSp macro="">
      <xdr:nvCxnSpPr>
        <xdr:cNvPr id="193" name="直線コネクタ 192"/>
        <xdr:cNvCxnSpPr/>
      </xdr:nvCxnSpPr>
      <xdr:spPr>
        <a:xfrm>
          <a:off x="4114800" y="14215738"/>
          <a:ext cx="838200" cy="6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136796</xdr:rowOff>
    </xdr:from>
    <xdr:ext cx="762000" cy="259045"/>
    <xdr:sp macro="" textlink="">
      <xdr:nvSpPr>
        <xdr:cNvPr id="194" name="人件費・物件費等の状況平均値テキスト"/>
        <xdr:cNvSpPr txBox="1"/>
      </xdr:nvSpPr>
      <xdr:spPr>
        <a:xfrm>
          <a:off x="5041900" y="141956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164719</xdr:rowOff>
    </xdr:from>
    <xdr:to>
      <xdr:col>23</xdr:col>
      <xdr:colOff>184150</xdr:colOff>
      <xdr:row>83</xdr:row>
      <xdr:rowOff>94869</xdr:rowOff>
    </xdr:to>
    <xdr:sp macro="" textlink="">
      <xdr:nvSpPr>
        <xdr:cNvPr id="195" name="フローチャート: 判断 194"/>
        <xdr:cNvSpPr/>
      </xdr:nvSpPr>
      <xdr:spPr>
        <a:xfrm>
          <a:off x="4902200" y="1422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114128</xdr:rowOff>
    </xdr:from>
    <xdr:to>
      <xdr:col>19</xdr:col>
      <xdr:colOff>133350</xdr:colOff>
      <xdr:row>82</xdr:row>
      <xdr:rowOff>156838</xdr:rowOff>
    </xdr:to>
    <xdr:cxnSp macro="">
      <xdr:nvCxnSpPr>
        <xdr:cNvPr id="196" name="直線コネクタ 195"/>
        <xdr:cNvCxnSpPr/>
      </xdr:nvCxnSpPr>
      <xdr:spPr>
        <a:xfrm>
          <a:off x="3225800" y="14173028"/>
          <a:ext cx="889000" cy="42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71548</xdr:rowOff>
    </xdr:from>
    <xdr:to>
      <xdr:col>19</xdr:col>
      <xdr:colOff>184150</xdr:colOff>
      <xdr:row>83</xdr:row>
      <xdr:rowOff>1698</xdr:rowOff>
    </xdr:to>
    <xdr:sp macro="" textlink="">
      <xdr:nvSpPr>
        <xdr:cNvPr id="197" name="フローチャート: 判断 196"/>
        <xdr:cNvSpPr/>
      </xdr:nvSpPr>
      <xdr:spPr>
        <a:xfrm>
          <a:off x="4064000" y="14130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11875</xdr:rowOff>
    </xdr:from>
    <xdr:ext cx="736600" cy="259045"/>
    <xdr:sp macro="" textlink="">
      <xdr:nvSpPr>
        <xdr:cNvPr id="198" name="テキスト ボックス 197"/>
        <xdr:cNvSpPr txBox="1"/>
      </xdr:nvSpPr>
      <xdr:spPr>
        <a:xfrm>
          <a:off x="3733800" y="138993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103225</xdr:rowOff>
    </xdr:from>
    <xdr:to>
      <xdr:col>15</xdr:col>
      <xdr:colOff>82550</xdr:colOff>
      <xdr:row>82</xdr:row>
      <xdr:rowOff>114128</xdr:rowOff>
    </xdr:to>
    <xdr:cxnSp macro="">
      <xdr:nvCxnSpPr>
        <xdr:cNvPr id="199" name="直線コネクタ 198"/>
        <xdr:cNvCxnSpPr/>
      </xdr:nvCxnSpPr>
      <xdr:spPr>
        <a:xfrm>
          <a:off x="2336800" y="14162125"/>
          <a:ext cx="889000" cy="10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6065</xdr:rowOff>
    </xdr:from>
    <xdr:to>
      <xdr:col>15</xdr:col>
      <xdr:colOff>133350</xdr:colOff>
      <xdr:row>82</xdr:row>
      <xdr:rowOff>107665</xdr:rowOff>
    </xdr:to>
    <xdr:sp macro="" textlink="">
      <xdr:nvSpPr>
        <xdr:cNvPr id="200" name="フローチャート: 判断 199"/>
        <xdr:cNvSpPr/>
      </xdr:nvSpPr>
      <xdr:spPr>
        <a:xfrm>
          <a:off x="3175000" y="14064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117842</xdr:rowOff>
    </xdr:from>
    <xdr:ext cx="762000" cy="259045"/>
    <xdr:sp macro="" textlink="">
      <xdr:nvSpPr>
        <xdr:cNvPr id="201" name="テキスト ボックス 200"/>
        <xdr:cNvSpPr txBox="1"/>
      </xdr:nvSpPr>
      <xdr:spPr>
        <a:xfrm>
          <a:off x="2844800" y="13833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103225</xdr:rowOff>
    </xdr:from>
    <xdr:to>
      <xdr:col>11</xdr:col>
      <xdr:colOff>31750</xdr:colOff>
      <xdr:row>82</xdr:row>
      <xdr:rowOff>108683</xdr:rowOff>
    </xdr:to>
    <xdr:cxnSp macro="">
      <xdr:nvCxnSpPr>
        <xdr:cNvPr id="202" name="直線コネクタ 201"/>
        <xdr:cNvCxnSpPr/>
      </xdr:nvCxnSpPr>
      <xdr:spPr>
        <a:xfrm flipV="1">
          <a:off x="1447800" y="14162125"/>
          <a:ext cx="889000" cy="5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162992</xdr:rowOff>
    </xdr:from>
    <xdr:to>
      <xdr:col>11</xdr:col>
      <xdr:colOff>82550</xdr:colOff>
      <xdr:row>82</xdr:row>
      <xdr:rowOff>93142</xdr:rowOff>
    </xdr:to>
    <xdr:sp macro="" textlink="">
      <xdr:nvSpPr>
        <xdr:cNvPr id="203" name="フローチャート: 判断 202"/>
        <xdr:cNvSpPr/>
      </xdr:nvSpPr>
      <xdr:spPr>
        <a:xfrm>
          <a:off x="2286000" y="1405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103319</xdr:rowOff>
    </xdr:from>
    <xdr:ext cx="762000" cy="259045"/>
    <xdr:sp macro="" textlink="">
      <xdr:nvSpPr>
        <xdr:cNvPr id="204" name="テキスト ボックス 203"/>
        <xdr:cNvSpPr txBox="1"/>
      </xdr:nvSpPr>
      <xdr:spPr>
        <a:xfrm>
          <a:off x="1955800" y="138193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133793</xdr:rowOff>
    </xdr:from>
    <xdr:to>
      <xdr:col>7</xdr:col>
      <xdr:colOff>31750</xdr:colOff>
      <xdr:row>82</xdr:row>
      <xdr:rowOff>63943</xdr:rowOff>
    </xdr:to>
    <xdr:sp macro="" textlink="">
      <xdr:nvSpPr>
        <xdr:cNvPr id="205" name="フローチャート: 判断 204"/>
        <xdr:cNvSpPr/>
      </xdr:nvSpPr>
      <xdr:spPr>
        <a:xfrm>
          <a:off x="1397000" y="14021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74120</xdr:rowOff>
    </xdr:from>
    <xdr:ext cx="762000" cy="259045"/>
    <xdr:sp macro="" textlink="">
      <xdr:nvSpPr>
        <xdr:cNvPr id="206" name="テキスト ボックス 205"/>
        <xdr:cNvSpPr txBox="1"/>
      </xdr:nvSpPr>
      <xdr:spPr>
        <a:xfrm>
          <a:off x="1066800" y="13790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112371</xdr:rowOff>
    </xdr:from>
    <xdr:to>
      <xdr:col>23</xdr:col>
      <xdr:colOff>184150</xdr:colOff>
      <xdr:row>83</xdr:row>
      <xdr:rowOff>42521</xdr:rowOff>
    </xdr:to>
    <xdr:sp macro="" textlink="">
      <xdr:nvSpPr>
        <xdr:cNvPr id="212" name="楕円 211"/>
        <xdr:cNvSpPr/>
      </xdr:nvSpPr>
      <xdr:spPr>
        <a:xfrm>
          <a:off x="4902200" y="14171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128898</xdr:rowOff>
    </xdr:from>
    <xdr:ext cx="762000" cy="259045"/>
    <xdr:sp macro="" textlink="">
      <xdr:nvSpPr>
        <xdr:cNvPr id="213" name="人件費・物件費等の状況該当値テキスト"/>
        <xdr:cNvSpPr txBox="1"/>
      </xdr:nvSpPr>
      <xdr:spPr>
        <a:xfrm>
          <a:off x="5041900" y="14016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106038</xdr:rowOff>
    </xdr:from>
    <xdr:to>
      <xdr:col>19</xdr:col>
      <xdr:colOff>184150</xdr:colOff>
      <xdr:row>83</xdr:row>
      <xdr:rowOff>36188</xdr:rowOff>
    </xdr:to>
    <xdr:sp macro="" textlink="">
      <xdr:nvSpPr>
        <xdr:cNvPr id="214" name="楕円 213"/>
        <xdr:cNvSpPr/>
      </xdr:nvSpPr>
      <xdr:spPr>
        <a:xfrm>
          <a:off x="4064000" y="14164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20965</xdr:rowOff>
    </xdr:from>
    <xdr:ext cx="736600" cy="259045"/>
    <xdr:sp macro="" textlink="">
      <xdr:nvSpPr>
        <xdr:cNvPr id="215" name="テキスト ボックス 214"/>
        <xdr:cNvSpPr txBox="1"/>
      </xdr:nvSpPr>
      <xdr:spPr>
        <a:xfrm>
          <a:off x="3733800" y="142513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63328</xdr:rowOff>
    </xdr:from>
    <xdr:to>
      <xdr:col>15</xdr:col>
      <xdr:colOff>133350</xdr:colOff>
      <xdr:row>82</xdr:row>
      <xdr:rowOff>164928</xdr:rowOff>
    </xdr:to>
    <xdr:sp macro="" textlink="">
      <xdr:nvSpPr>
        <xdr:cNvPr id="216" name="楕円 215"/>
        <xdr:cNvSpPr/>
      </xdr:nvSpPr>
      <xdr:spPr>
        <a:xfrm>
          <a:off x="3175000" y="1412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149705</xdr:rowOff>
    </xdr:from>
    <xdr:ext cx="762000" cy="259045"/>
    <xdr:sp macro="" textlink="">
      <xdr:nvSpPr>
        <xdr:cNvPr id="217" name="テキスト ボックス 216"/>
        <xdr:cNvSpPr txBox="1"/>
      </xdr:nvSpPr>
      <xdr:spPr>
        <a:xfrm>
          <a:off x="2844800" y="1420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52425</xdr:rowOff>
    </xdr:from>
    <xdr:to>
      <xdr:col>11</xdr:col>
      <xdr:colOff>82550</xdr:colOff>
      <xdr:row>82</xdr:row>
      <xdr:rowOff>154025</xdr:rowOff>
    </xdr:to>
    <xdr:sp macro="" textlink="">
      <xdr:nvSpPr>
        <xdr:cNvPr id="218" name="楕円 217"/>
        <xdr:cNvSpPr/>
      </xdr:nvSpPr>
      <xdr:spPr>
        <a:xfrm>
          <a:off x="2286000" y="14111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138802</xdr:rowOff>
    </xdr:from>
    <xdr:ext cx="762000" cy="259045"/>
    <xdr:sp macro="" textlink="">
      <xdr:nvSpPr>
        <xdr:cNvPr id="219" name="テキスト ボックス 218"/>
        <xdr:cNvSpPr txBox="1"/>
      </xdr:nvSpPr>
      <xdr:spPr>
        <a:xfrm>
          <a:off x="1955800" y="14197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57883</xdr:rowOff>
    </xdr:from>
    <xdr:to>
      <xdr:col>7</xdr:col>
      <xdr:colOff>31750</xdr:colOff>
      <xdr:row>82</xdr:row>
      <xdr:rowOff>159483</xdr:rowOff>
    </xdr:to>
    <xdr:sp macro="" textlink="">
      <xdr:nvSpPr>
        <xdr:cNvPr id="220" name="楕円 219"/>
        <xdr:cNvSpPr/>
      </xdr:nvSpPr>
      <xdr:spPr>
        <a:xfrm>
          <a:off x="1397000" y="14116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144260</xdr:rowOff>
    </xdr:from>
    <xdr:ext cx="762000" cy="259045"/>
    <xdr:sp macro="" textlink="">
      <xdr:nvSpPr>
        <xdr:cNvPr id="221" name="テキスト ボックス 220"/>
        <xdr:cNvSpPr txBox="1"/>
      </xdr:nvSpPr>
      <xdr:spPr>
        <a:xfrm>
          <a:off x="1066800" y="14203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昨年度より増減なく、類似団体内平均値よりも</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ポイント低い状況となりました。</a:t>
          </a:r>
        </a:p>
        <a:p>
          <a:r>
            <a:rPr kumimoji="1" lang="ja-JP" altLang="en-US" sz="1300">
              <a:latin typeface="ＭＳ Ｐゴシック" panose="020B0600070205080204" pitchFamily="50" charset="-128"/>
              <a:ea typeface="ＭＳ Ｐゴシック" panose="020B0600070205080204" pitchFamily="50" charset="-128"/>
            </a:rPr>
            <a:t>　主な要因は、定年退職者及び定年前早期退職者と、新規採用職員との給与額の差額によるものです。</a:t>
          </a:r>
        </a:p>
        <a:p>
          <a:r>
            <a:rPr kumimoji="1" lang="ja-JP" altLang="en-US" sz="1300">
              <a:latin typeface="ＭＳ Ｐゴシック" panose="020B0600070205080204" pitchFamily="50" charset="-128"/>
              <a:ea typeface="ＭＳ Ｐゴシック" panose="020B0600070205080204" pitchFamily="50" charset="-128"/>
            </a:rPr>
            <a:t>　今後も、職員の定員の適正化や勤務実績を的確に反映した給与の適正化などに努めます。</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7" name="直線コネクタ 236"/>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8" name="テキスト ボックス 237"/>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9" name="直線コネクタ 238"/>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0" name="テキスト ボックス 239"/>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3" name="直線コネクタ 242"/>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4" name="テキスト ボックス 243"/>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5" name="直線コネクタ 244"/>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6" name="テキスト ボックス 245"/>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24341</xdr:rowOff>
    </xdr:from>
    <xdr:to>
      <xdr:col>81</xdr:col>
      <xdr:colOff>44450</xdr:colOff>
      <xdr:row>88</xdr:row>
      <xdr:rowOff>60325</xdr:rowOff>
    </xdr:to>
    <xdr:cxnSp macro="">
      <xdr:nvCxnSpPr>
        <xdr:cNvPr id="250" name="直線コネクタ 249"/>
        <xdr:cNvCxnSpPr/>
      </xdr:nvCxnSpPr>
      <xdr:spPr>
        <a:xfrm flipV="1">
          <a:off x="17018000" y="13740341"/>
          <a:ext cx="0" cy="14075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32402</xdr:rowOff>
    </xdr:from>
    <xdr:ext cx="762000" cy="259045"/>
    <xdr:sp macro="" textlink="">
      <xdr:nvSpPr>
        <xdr:cNvPr id="251" name="給与水準   （国との比較）最小値テキスト"/>
        <xdr:cNvSpPr txBox="1"/>
      </xdr:nvSpPr>
      <xdr:spPr>
        <a:xfrm>
          <a:off x="17106900" y="15120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60325</xdr:rowOff>
    </xdr:from>
    <xdr:to>
      <xdr:col>81</xdr:col>
      <xdr:colOff>133350</xdr:colOff>
      <xdr:row>88</xdr:row>
      <xdr:rowOff>60325</xdr:rowOff>
    </xdr:to>
    <xdr:cxnSp macro="">
      <xdr:nvCxnSpPr>
        <xdr:cNvPr id="252" name="直線コネクタ 251"/>
        <xdr:cNvCxnSpPr/>
      </xdr:nvCxnSpPr>
      <xdr:spPr>
        <a:xfrm>
          <a:off x="16929100" y="15147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110718</xdr:rowOff>
    </xdr:from>
    <xdr:ext cx="762000" cy="259045"/>
    <xdr:sp macro="" textlink="">
      <xdr:nvSpPr>
        <xdr:cNvPr id="253" name="給与水準   （国との比較）最大値テキスト"/>
        <xdr:cNvSpPr txBox="1"/>
      </xdr:nvSpPr>
      <xdr:spPr>
        <a:xfrm>
          <a:off x="17106900" y="134838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24341</xdr:rowOff>
    </xdr:from>
    <xdr:to>
      <xdr:col>81</xdr:col>
      <xdr:colOff>133350</xdr:colOff>
      <xdr:row>80</xdr:row>
      <xdr:rowOff>24341</xdr:rowOff>
    </xdr:to>
    <xdr:cxnSp macro="">
      <xdr:nvCxnSpPr>
        <xdr:cNvPr id="254" name="直線コネクタ 253"/>
        <xdr:cNvCxnSpPr/>
      </xdr:nvCxnSpPr>
      <xdr:spPr>
        <a:xfrm>
          <a:off x="16929100" y="137403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133350</xdr:rowOff>
    </xdr:from>
    <xdr:to>
      <xdr:col>81</xdr:col>
      <xdr:colOff>44450</xdr:colOff>
      <xdr:row>83</xdr:row>
      <xdr:rowOff>133350</xdr:rowOff>
    </xdr:to>
    <xdr:cxnSp macro="">
      <xdr:nvCxnSpPr>
        <xdr:cNvPr id="255" name="直線コネクタ 254"/>
        <xdr:cNvCxnSpPr/>
      </xdr:nvCxnSpPr>
      <xdr:spPr>
        <a:xfrm>
          <a:off x="16179800" y="143637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64152</xdr:rowOff>
    </xdr:from>
    <xdr:ext cx="762000" cy="259045"/>
    <xdr:sp macro="" textlink="">
      <xdr:nvSpPr>
        <xdr:cNvPr id="256" name="給与水準   （国との比較）平均値テキスト"/>
        <xdr:cNvSpPr txBox="1"/>
      </xdr:nvSpPr>
      <xdr:spPr>
        <a:xfrm>
          <a:off x="17106900" y="14465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92075</xdr:rowOff>
    </xdr:from>
    <xdr:to>
      <xdr:col>81</xdr:col>
      <xdr:colOff>95250</xdr:colOff>
      <xdr:row>85</xdr:row>
      <xdr:rowOff>22225</xdr:rowOff>
    </xdr:to>
    <xdr:sp macro="" textlink="">
      <xdr:nvSpPr>
        <xdr:cNvPr id="257" name="フローチャート: 判断 256"/>
        <xdr:cNvSpPr/>
      </xdr:nvSpPr>
      <xdr:spPr>
        <a:xfrm>
          <a:off x="16967200" y="1449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133350</xdr:rowOff>
    </xdr:from>
    <xdr:to>
      <xdr:col>77</xdr:col>
      <xdr:colOff>44450</xdr:colOff>
      <xdr:row>84</xdr:row>
      <xdr:rowOff>2116</xdr:rowOff>
    </xdr:to>
    <xdr:cxnSp macro="">
      <xdr:nvCxnSpPr>
        <xdr:cNvPr id="258" name="直線コネクタ 257"/>
        <xdr:cNvCxnSpPr/>
      </xdr:nvCxnSpPr>
      <xdr:spPr>
        <a:xfrm flipV="1">
          <a:off x="15290800" y="14363700"/>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132291</xdr:rowOff>
    </xdr:from>
    <xdr:to>
      <xdr:col>77</xdr:col>
      <xdr:colOff>95250</xdr:colOff>
      <xdr:row>85</xdr:row>
      <xdr:rowOff>62441</xdr:rowOff>
    </xdr:to>
    <xdr:sp macro="" textlink="">
      <xdr:nvSpPr>
        <xdr:cNvPr id="259" name="フローチャート: 判断 258"/>
        <xdr:cNvSpPr/>
      </xdr:nvSpPr>
      <xdr:spPr>
        <a:xfrm>
          <a:off x="16129000" y="14534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47218</xdr:rowOff>
    </xdr:from>
    <xdr:ext cx="736600" cy="259045"/>
    <xdr:sp macro="" textlink="">
      <xdr:nvSpPr>
        <xdr:cNvPr id="260" name="テキスト ボックス 259"/>
        <xdr:cNvSpPr txBox="1"/>
      </xdr:nvSpPr>
      <xdr:spPr>
        <a:xfrm>
          <a:off x="15798800" y="146204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2116</xdr:rowOff>
    </xdr:from>
    <xdr:to>
      <xdr:col>72</xdr:col>
      <xdr:colOff>203200</xdr:colOff>
      <xdr:row>84</xdr:row>
      <xdr:rowOff>42334</xdr:rowOff>
    </xdr:to>
    <xdr:cxnSp macro="">
      <xdr:nvCxnSpPr>
        <xdr:cNvPr id="261" name="直線コネクタ 260"/>
        <xdr:cNvCxnSpPr/>
      </xdr:nvCxnSpPr>
      <xdr:spPr>
        <a:xfrm flipV="1">
          <a:off x="14401800" y="14403916"/>
          <a:ext cx="889000" cy="40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132291</xdr:rowOff>
    </xdr:from>
    <xdr:to>
      <xdr:col>73</xdr:col>
      <xdr:colOff>44450</xdr:colOff>
      <xdr:row>85</xdr:row>
      <xdr:rowOff>62441</xdr:rowOff>
    </xdr:to>
    <xdr:sp macro="" textlink="">
      <xdr:nvSpPr>
        <xdr:cNvPr id="262" name="フローチャート: 判断 261"/>
        <xdr:cNvSpPr/>
      </xdr:nvSpPr>
      <xdr:spPr>
        <a:xfrm>
          <a:off x="15240000" y="14534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47218</xdr:rowOff>
    </xdr:from>
    <xdr:ext cx="762000" cy="259045"/>
    <xdr:sp macro="" textlink="">
      <xdr:nvSpPr>
        <xdr:cNvPr id="263" name="テキスト ボックス 262"/>
        <xdr:cNvSpPr txBox="1"/>
      </xdr:nvSpPr>
      <xdr:spPr>
        <a:xfrm>
          <a:off x="14909800" y="146204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42334</xdr:rowOff>
    </xdr:from>
    <xdr:to>
      <xdr:col>68</xdr:col>
      <xdr:colOff>152400</xdr:colOff>
      <xdr:row>84</xdr:row>
      <xdr:rowOff>82550</xdr:rowOff>
    </xdr:to>
    <xdr:cxnSp macro="">
      <xdr:nvCxnSpPr>
        <xdr:cNvPr id="264" name="直線コネクタ 263"/>
        <xdr:cNvCxnSpPr/>
      </xdr:nvCxnSpPr>
      <xdr:spPr>
        <a:xfrm flipV="1">
          <a:off x="13512800" y="14444134"/>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152400</xdr:rowOff>
    </xdr:from>
    <xdr:to>
      <xdr:col>68</xdr:col>
      <xdr:colOff>203200</xdr:colOff>
      <xdr:row>85</xdr:row>
      <xdr:rowOff>82550</xdr:rowOff>
    </xdr:to>
    <xdr:sp macro="" textlink="">
      <xdr:nvSpPr>
        <xdr:cNvPr id="265" name="フローチャート: 判断 264"/>
        <xdr:cNvSpPr/>
      </xdr:nvSpPr>
      <xdr:spPr>
        <a:xfrm>
          <a:off x="14351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67327</xdr:rowOff>
    </xdr:from>
    <xdr:ext cx="762000" cy="259045"/>
    <xdr:sp macro="" textlink="">
      <xdr:nvSpPr>
        <xdr:cNvPr id="266" name="テキスト ボックス 265"/>
        <xdr:cNvSpPr txBox="1"/>
      </xdr:nvSpPr>
      <xdr:spPr>
        <a:xfrm>
          <a:off x="14020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1059</xdr:rowOff>
    </xdr:from>
    <xdr:to>
      <xdr:col>64</xdr:col>
      <xdr:colOff>152400</xdr:colOff>
      <xdr:row>85</xdr:row>
      <xdr:rowOff>102659</xdr:rowOff>
    </xdr:to>
    <xdr:sp macro="" textlink="">
      <xdr:nvSpPr>
        <xdr:cNvPr id="267" name="フローチャート: 判断 266"/>
        <xdr:cNvSpPr/>
      </xdr:nvSpPr>
      <xdr:spPr>
        <a:xfrm>
          <a:off x="13462000" y="14574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87436</xdr:rowOff>
    </xdr:from>
    <xdr:ext cx="762000" cy="259045"/>
    <xdr:sp macro="" textlink="">
      <xdr:nvSpPr>
        <xdr:cNvPr id="268" name="テキスト ボックス 267"/>
        <xdr:cNvSpPr txBox="1"/>
      </xdr:nvSpPr>
      <xdr:spPr>
        <a:xfrm>
          <a:off x="13131800" y="14660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82550</xdr:rowOff>
    </xdr:from>
    <xdr:to>
      <xdr:col>81</xdr:col>
      <xdr:colOff>95250</xdr:colOff>
      <xdr:row>84</xdr:row>
      <xdr:rowOff>12700</xdr:rowOff>
    </xdr:to>
    <xdr:sp macro="" textlink="">
      <xdr:nvSpPr>
        <xdr:cNvPr id="274" name="楕円 273"/>
        <xdr:cNvSpPr/>
      </xdr:nvSpPr>
      <xdr:spPr>
        <a:xfrm>
          <a:off x="169672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99077</xdr:rowOff>
    </xdr:from>
    <xdr:ext cx="762000" cy="259045"/>
    <xdr:sp macro="" textlink="">
      <xdr:nvSpPr>
        <xdr:cNvPr id="275" name="給与水準   （国との比較）該当値テキスト"/>
        <xdr:cNvSpPr txBox="1"/>
      </xdr:nvSpPr>
      <xdr:spPr>
        <a:xfrm>
          <a:off x="17106900" y="1415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82550</xdr:rowOff>
    </xdr:from>
    <xdr:to>
      <xdr:col>77</xdr:col>
      <xdr:colOff>95250</xdr:colOff>
      <xdr:row>84</xdr:row>
      <xdr:rowOff>12700</xdr:rowOff>
    </xdr:to>
    <xdr:sp macro="" textlink="">
      <xdr:nvSpPr>
        <xdr:cNvPr id="276" name="楕円 275"/>
        <xdr:cNvSpPr/>
      </xdr:nvSpPr>
      <xdr:spPr>
        <a:xfrm>
          <a:off x="161290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22877</xdr:rowOff>
    </xdr:from>
    <xdr:ext cx="736600" cy="259045"/>
    <xdr:sp macro="" textlink="">
      <xdr:nvSpPr>
        <xdr:cNvPr id="277" name="テキスト ボックス 276"/>
        <xdr:cNvSpPr txBox="1"/>
      </xdr:nvSpPr>
      <xdr:spPr>
        <a:xfrm>
          <a:off x="15798800" y="14081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122766</xdr:rowOff>
    </xdr:from>
    <xdr:to>
      <xdr:col>73</xdr:col>
      <xdr:colOff>44450</xdr:colOff>
      <xdr:row>84</xdr:row>
      <xdr:rowOff>52916</xdr:rowOff>
    </xdr:to>
    <xdr:sp macro="" textlink="">
      <xdr:nvSpPr>
        <xdr:cNvPr id="278" name="楕円 277"/>
        <xdr:cNvSpPr/>
      </xdr:nvSpPr>
      <xdr:spPr>
        <a:xfrm>
          <a:off x="15240000" y="14353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63093</xdr:rowOff>
    </xdr:from>
    <xdr:ext cx="762000" cy="259045"/>
    <xdr:sp macro="" textlink="">
      <xdr:nvSpPr>
        <xdr:cNvPr id="279" name="テキスト ボックス 278"/>
        <xdr:cNvSpPr txBox="1"/>
      </xdr:nvSpPr>
      <xdr:spPr>
        <a:xfrm>
          <a:off x="14909800" y="14121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162984</xdr:rowOff>
    </xdr:from>
    <xdr:to>
      <xdr:col>68</xdr:col>
      <xdr:colOff>203200</xdr:colOff>
      <xdr:row>84</xdr:row>
      <xdr:rowOff>93134</xdr:rowOff>
    </xdr:to>
    <xdr:sp macro="" textlink="">
      <xdr:nvSpPr>
        <xdr:cNvPr id="280" name="楕円 279"/>
        <xdr:cNvSpPr/>
      </xdr:nvSpPr>
      <xdr:spPr>
        <a:xfrm>
          <a:off x="14351000" y="14393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103311</xdr:rowOff>
    </xdr:from>
    <xdr:ext cx="762000" cy="259045"/>
    <xdr:sp macro="" textlink="">
      <xdr:nvSpPr>
        <xdr:cNvPr id="281" name="テキスト ボックス 280"/>
        <xdr:cNvSpPr txBox="1"/>
      </xdr:nvSpPr>
      <xdr:spPr>
        <a:xfrm>
          <a:off x="14020800" y="14162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31750</xdr:rowOff>
    </xdr:from>
    <xdr:to>
      <xdr:col>64</xdr:col>
      <xdr:colOff>152400</xdr:colOff>
      <xdr:row>84</xdr:row>
      <xdr:rowOff>133350</xdr:rowOff>
    </xdr:to>
    <xdr:sp macro="" textlink="">
      <xdr:nvSpPr>
        <xdr:cNvPr id="282" name="楕円 281"/>
        <xdr:cNvSpPr/>
      </xdr:nvSpPr>
      <xdr:spPr>
        <a:xfrm>
          <a:off x="13462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143527</xdr:rowOff>
    </xdr:from>
    <xdr:ext cx="762000" cy="259045"/>
    <xdr:sp macro="" textlink="">
      <xdr:nvSpPr>
        <xdr:cNvPr id="283" name="テキスト ボックス 282"/>
        <xdr:cNvSpPr txBox="1"/>
      </xdr:nvSpPr>
      <xdr:spPr>
        <a:xfrm>
          <a:off x="13131800" y="1420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昨年度より</a:t>
          </a:r>
          <a:r>
            <a:rPr kumimoji="1" lang="en-US" altLang="ja-JP" sz="1300">
              <a:latin typeface="ＭＳ Ｐゴシック" panose="020B0600070205080204" pitchFamily="50" charset="-128"/>
              <a:ea typeface="ＭＳ Ｐゴシック" panose="020B0600070205080204" pitchFamily="50" charset="-128"/>
            </a:rPr>
            <a:t>0.01</a:t>
          </a:r>
          <a:r>
            <a:rPr kumimoji="1" lang="ja-JP" altLang="en-US" sz="1300">
              <a:latin typeface="ＭＳ Ｐゴシック" panose="020B0600070205080204" pitchFamily="50" charset="-128"/>
              <a:ea typeface="ＭＳ Ｐゴシック" panose="020B0600070205080204" pitchFamily="50" charset="-128"/>
            </a:rPr>
            <a:t>人減少し、類似団体平均値より</a:t>
          </a:r>
          <a:r>
            <a:rPr kumimoji="1" lang="en-US" altLang="ja-JP" sz="1300">
              <a:latin typeface="ＭＳ Ｐゴシック" panose="020B0600070205080204" pitchFamily="50" charset="-128"/>
              <a:ea typeface="ＭＳ Ｐゴシック" panose="020B0600070205080204" pitchFamily="50" charset="-128"/>
            </a:rPr>
            <a:t>0.46</a:t>
          </a:r>
          <a:r>
            <a:rPr kumimoji="1" lang="ja-JP" altLang="en-US" sz="1300">
              <a:latin typeface="ＭＳ Ｐゴシック" panose="020B0600070205080204" pitchFamily="50" charset="-128"/>
              <a:ea typeface="ＭＳ Ｐゴシック" panose="020B0600070205080204" pitchFamily="50" charset="-128"/>
            </a:rPr>
            <a:t>人多い状況となりました。減少した主な要因は、再任用職員による正規職員の代替や統計調査業務の縮小による職員配置の見直しによるものです。類似団体平均値より増加している要因は、新型コロナウイルス予防接種対応、子育て支援業務の充実を図ることによるものです。</a:t>
          </a:r>
        </a:p>
        <a:p>
          <a:r>
            <a:rPr kumimoji="1" lang="ja-JP" altLang="en-US" sz="1300">
              <a:latin typeface="ＭＳ Ｐゴシック" panose="020B0600070205080204" pitchFamily="50" charset="-128"/>
              <a:ea typeface="ＭＳ Ｐゴシック" panose="020B0600070205080204" pitchFamily="50" charset="-128"/>
            </a:rPr>
            <a:t>　今後も多様化する市民からのニーズや社会情勢の変化に対応できるような行政組織を構築し、適正な職員配置に努めます。</a:t>
          </a:r>
        </a:p>
      </xdr:txBody>
    </xdr:sp>
    <xdr:clientData/>
  </xdr:twoCellAnchor>
  <xdr:oneCellAnchor>
    <xdr:from>
      <xdr:col>61</xdr:col>
      <xdr:colOff>6350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0" name="直線コネクタ 299"/>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1" name="テキスト ボックス 300"/>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2" name="直線コネクタ 301"/>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3" name="テキスト ボックス 302"/>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4" name="直線コネクタ 303"/>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5" name="テキスト ボックス 304"/>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6" name="直線コネクタ 305"/>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7" name="テキスト ボックス 306"/>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8" name="直線コネクタ 307"/>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9" name="テキスト ボックス 308"/>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157692</xdr:rowOff>
    </xdr:from>
    <xdr:to>
      <xdr:col>81</xdr:col>
      <xdr:colOff>44450</xdr:colOff>
      <xdr:row>66</xdr:row>
      <xdr:rowOff>26246</xdr:rowOff>
    </xdr:to>
    <xdr:cxnSp macro="">
      <xdr:nvCxnSpPr>
        <xdr:cNvPr id="313" name="直線コネクタ 312"/>
        <xdr:cNvCxnSpPr/>
      </xdr:nvCxnSpPr>
      <xdr:spPr>
        <a:xfrm flipV="1">
          <a:off x="17018000" y="9930342"/>
          <a:ext cx="0" cy="14116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169773</xdr:rowOff>
    </xdr:from>
    <xdr:ext cx="762000" cy="259045"/>
    <xdr:sp macro="" textlink="">
      <xdr:nvSpPr>
        <xdr:cNvPr id="314" name="定員管理の状況最小値テキスト"/>
        <xdr:cNvSpPr txBox="1"/>
      </xdr:nvSpPr>
      <xdr:spPr>
        <a:xfrm>
          <a:off x="17106900" y="11314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26246</xdr:rowOff>
    </xdr:from>
    <xdr:to>
      <xdr:col>81</xdr:col>
      <xdr:colOff>133350</xdr:colOff>
      <xdr:row>66</xdr:row>
      <xdr:rowOff>26246</xdr:rowOff>
    </xdr:to>
    <xdr:cxnSp macro="">
      <xdr:nvCxnSpPr>
        <xdr:cNvPr id="315" name="直線コネクタ 314"/>
        <xdr:cNvCxnSpPr/>
      </xdr:nvCxnSpPr>
      <xdr:spPr>
        <a:xfrm>
          <a:off x="16929100" y="11341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72619</xdr:rowOff>
    </xdr:from>
    <xdr:ext cx="762000" cy="259045"/>
    <xdr:sp macro="" textlink="">
      <xdr:nvSpPr>
        <xdr:cNvPr id="316" name="定員管理の状況最大値テキスト"/>
        <xdr:cNvSpPr txBox="1"/>
      </xdr:nvSpPr>
      <xdr:spPr>
        <a:xfrm>
          <a:off x="17106900" y="9673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157692</xdr:rowOff>
    </xdr:from>
    <xdr:to>
      <xdr:col>81</xdr:col>
      <xdr:colOff>133350</xdr:colOff>
      <xdr:row>57</xdr:row>
      <xdr:rowOff>157692</xdr:rowOff>
    </xdr:to>
    <xdr:cxnSp macro="">
      <xdr:nvCxnSpPr>
        <xdr:cNvPr id="317" name="直線コネクタ 316"/>
        <xdr:cNvCxnSpPr/>
      </xdr:nvCxnSpPr>
      <xdr:spPr>
        <a:xfrm>
          <a:off x="16929100" y="99303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112819</xdr:rowOff>
    </xdr:from>
    <xdr:to>
      <xdr:col>81</xdr:col>
      <xdr:colOff>44450</xdr:colOff>
      <xdr:row>62</xdr:row>
      <xdr:rowOff>116840</xdr:rowOff>
    </xdr:to>
    <xdr:cxnSp macro="">
      <xdr:nvCxnSpPr>
        <xdr:cNvPr id="318" name="直線コネクタ 317"/>
        <xdr:cNvCxnSpPr/>
      </xdr:nvCxnSpPr>
      <xdr:spPr>
        <a:xfrm flipV="1">
          <a:off x="16179800" y="10742719"/>
          <a:ext cx="838200" cy="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64998</xdr:rowOff>
    </xdr:from>
    <xdr:ext cx="762000" cy="259045"/>
    <xdr:sp macro="" textlink="">
      <xdr:nvSpPr>
        <xdr:cNvPr id="319" name="定員管理の状況平均値テキスト"/>
        <xdr:cNvSpPr txBox="1"/>
      </xdr:nvSpPr>
      <xdr:spPr>
        <a:xfrm>
          <a:off x="17106900" y="103519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48471</xdr:rowOff>
    </xdr:from>
    <xdr:to>
      <xdr:col>81</xdr:col>
      <xdr:colOff>95250</xdr:colOff>
      <xdr:row>61</xdr:row>
      <xdr:rowOff>150071</xdr:rowOff>
    </xdr:to>
    <xdr:sp macro="" textlink="">
      <xdr:nvSpPr>
        <xdr:cNvPr id="320" name="フローチャート: 判断 319"/>
        <xdr:cNvSpPr/>
      </xdr:nvSpPr>
      <xdr:spPr>
        <a:xfrm>
          <a:off x="16967200" y="1050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116840</xdr:rowOff>
    </xdr:from>
    <xdr:to>
      <xdr:col>77</xdr:col>
      <xdr:colOff>44450</xdr:colOff>
      <xdr:row>62</xdr:row>
      <xdr:rowOff>132927</xdr:rowOff>
    </xdr:to>
    <xdr:cxnSp macro="">
      <xdr:nvCxnSpPr>
        <xdr:cNvPr id="321" name="直線コネクタ 320"/>
        <xdr:cNvCxnSpPr/>
      </xdr:nvCxnSpPr>
      <xdr:spPr>
        <a:xfrm flipV="1">
          <a:off x="15290800" y="10746740"/>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48471</xdr:rowOff>
    </xdr:from>
    <xdr:to>
      <xdr:col>77</xdr:col>
      <xdr:colOff>95250</xdr:colOff>
      <xdr:row>61</xdr:row>
      <xdr:rowOff>150071</xdr:rowOff>
    </xdr:to>
    <xdr:sp macro="" textlink="">
      <xdr:nvSpPr>
        <xdr:cNvPr id="322" name="フローチャート: 判断 321"/>
        <xdr:cNvSpPr/>
      </xdr:nvSpPr>
      <xdr:spPr>
        <a:xfrm>
          <a:off x="16129000" y="1050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160248</xdr:rowOff>
    </xdr:from>
    <xdr:ext cx="736600" cy="259045"/>
    <xdr:sp macro="" textlink="">
      <xdr:nvSpPr>
        <xdr:cNvPr id="323" name="テキスト ボックス 322"/>
        <xdr:cNvSpPr txBox="1"/>
      </xdr:nvSpPr>
      <xdr:spPr>
        <a:xfrm>
          <a:off x="15798800" y="102757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132927</xdr:rowOff>
    </xdr:from>
    <xdr:to>
      <xdr:col>72</xdr:col>
      <xdr:colOff>203200</xdr:colOff>
      <xdr:row>62</xdr:row>
      <xdr:rowOff>157056</xdr:rowOff>
    </xdr:to>
    <xdr:cxnSp macro="">
      <xdr:nvCxnSpPr>
        <xdr:cNvPr id="324" name="直線コネクタ 323"/>
        <xdr:cNvCxnSpPr/>
      </xdr:nvCxnSpPr>
      <xdr:spPr>
        <a:xfrm flipV="1">
          <a:off x="14401800" y="10762827"/>
          <a:ext cx="889000" cy="24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8255</xdr:rowOff>
    </xdr:from>
    <xdr:to>
      <xdr:col>73</xdr:col>
      <xdr:colOff>44450</xdr:colOff>
      <xdr:row>61</xdr:row>
      <xdr:rowOff>109855</xdr:rowOff>
    </xdr:to>
    <xdr:sp macro="" textlink="">
      <xdr:nvSpPr>
        <xdr:cNvPr id="325" name="フローチャート: 判断 324"/>
        <xdr:cNvSpPr/>
      </xdr:nvSpPr>
      <xdr:spPr>
        <a:xfrm>
          <a:off x="15240000" y="10466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120032</xdr:rowOff>
    </xdr:from>
    <xdr:ext cx="762000" cy="259045"/>
    <xdr:sp macro="" textlink="">
      <xdr:nvSpPr>
        <xdr:cNvPr id="326" name="テキスト ボックス 325"/>
        <xdr:cNvSpPr txBox="1"/>
      </xdr:nvSpPr>
      <xdr:spPr>
        <a:xfrm>
          <a:off x="14909800" y="10235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157056</xdr:rowOff>
    </xdr:from>
    <xdr:to>
      <xdr:col>68</xdr:col>
      <xdr:colOff>152400</xdr:colOff>
      <xdr:row>62</xdr:row>
      <xdr:rowOff>161079</xdr:rowOff>
    </xdr:to>
    <xdr:cxnSp macro="">
      <xdr:nvCxnSpPr>
        <xdr:cNvPr id="327" name="直線コネクタ 326"/>
        <xdr:cNvCxnSpPr/>
      </xdr:nvCxnSpPr>
      <xdr:spPr>
        <a:xfrm flipV="1">
          <a:off x="13512800" y="10786956"/>
          <a:ext cx="889000" cy="4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155575</xdr:rowOff>
    </xdr:from>
    <xdr:to>
      <xdr:col>68</xdr:col>
      <xdr:colOff>203200</xdr:colOff>
      <xdr:row>61</xdr:row>
      <xdr:rowOff>85725</xdr:rowOff>
    </xdr:to>
    <xdr:sp macro="" textlink="">
      <xdr:nvSpPr>
        <xdr:cNvPr id="328" name="フローチャート: 判断 327"/>
        <xdr:cNvSpPr/>
      </xdr:nvSpPr>
      <xdr:spPr>
        <a:xfrm>
          <a:off x="14351000" y="10442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95902</xdr:rowOff>
    </xdr:from>
    <xdr:ext cx="762000" cy="259045"/>
    <xdr:sp macro="" textlink="">
      <xdr:nvSpPr>
        <xdr:cNvPr id="329" name="テキスト ボックス 328"/>
        <xdr:cNvSpPr txBox="1"/>
      </xdr:nvSpPr>
      <xdr:spPr>
        <a:xfrm>
          <a:off x="14020800" y="1021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123402</xdr:rowOff>
    </xdr:from>
    <xdr:to>
      <xdr:col>64</xdr:col>
      <xdr:colOff>152400</xdr:colOff>
      <xdr:row>61</xdr:row>
      <xdr:rowOff>53552</xdr:rowOff>
    </xdr:to>
    <xdr:sp macro="" textlink="">
      <xdr:nvSpPr>
        <xdr:cNvPr id="330" name="フローチャート: 判断 329"/>
        <xdr:cNvSpPr/>
      </xdr:nvSpPr>
      <xdr:spPr>
        <a:xfrm>
          <a:off x="13462000" y="10410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63729</xdr:rowOff>
    </xdr:from>
    <xdr:ext cx="762000" cy="259045"/>
    <xdr:sp macro="" textlink="">
      <xdr:nvSpPr>
        <xdr:cNvPr id="331" name="テキスト ボックス 330"/>
        <xdr:cNvSpPr txBox="1"/>
      </xdr:nvSpPr>
      <xdr:spPr>
        <a:xfrm>
          <a:off x="13131800" y="10179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62019</xdr:rowOff>
    </xdr:from>
    <xdr:to>
      <xdr:col>81</xdr:col>
      <xdr:colOff>95250</xdr:colOff>
      <xdr:row>62</xdr:row>
      <xdr:rowOff>163619</xdr:rowOff>
    </xdr:to>
    <xdr:sp macro="" textlink="">
      <xdr:nvSpPr>
        <xdr:cNvPr id="337" name="楕円 336"/>
        <xdr:cNvSpPr/>
      </xdr:nvSpPr>
      <xdr:spPr>
        <a:xfrm>
          <a:off x="16967200" y="10691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34096</xdr:rowOff>
    </xdr:from>
    <xdr:ext cx="762000" cy="259045"/>
    <xdr:sp macro="" textlink="">
      <xdr:nvSpPr>
        <xdr:cNvPr id="338" name="定員管理の状況該当値テキスト"/>
        <xdr:cNvSpPr txBox="1"/>
      </xdr:nvSpPr>
      <xdr:spPr>
        <a:xfrm>
          <a:off x="17106900" y="10663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66040</xdr:rowOff>
    </xdr:from>
    <xdr:to>
      <xdr:col>77</xdr:col>
      <xdr:colOff>95250</xdr:colOff>
      <xdr:row>62</xdr:row>
      <xdr:rowOff>167640</xdr:rowOff>
    </xdr:to>
    <xdr:sp macro="" textlink="">
      <xdr:nvSpPr>
        <xdr:cNvPr id="339" name="楕円 338"/>
        <xdr:cNvSpPr/>
      </xdr:nvSpPr>
      <xdr:spPr>
        <a:xfrm>
          <a:off x="16129000" y="1069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152417</xdr:rowOff>
    </xdr:from>
    <xdr:ext cx="736600" cy="259045"/>
    <xdr:sp macro="" textlink="">
      <xdr:nvSpPr>
        <xdr:cNvPr id="340" name="テキスト ボックス 339"/>
        <xdr:cNvSpPr txBox="1"/>
      </xdr:nvSpPr>
      <xdr:spPr>
        <a:xfrm>
          <a:off x="15798800" y="107823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82127</xdr:rowOff>
    </xdr:from>
    <xdr:to>
      <xdr:col>73</xdr:col>
      <xdr:colOff>44450</xdr:colOff>
      <xdr:row>63</xdr:row>
      <xdr:rowOff>12277</xdr:rowOff>
    </xdr:to>
    <xdr:sp macro="" textlink="">
      <xdr:nvSpPr>
        <xdr:cNvPr id="341" name="楕円 340"/>
        <xdr:cNvSpPr/>
      </xdr:nvSpPr>
      <xdr:spPr>
        <a:xfrm>
          <a:off x="15240000" y="10712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168504</xdr:rowOff>
    </xdr:from>
    <xdr:ext cx="762000" cy="259045"/>
    <xdr:sp macro="" textlink="">
      <xdr:nvSpPr>
        <xdr:cNvPr id="342" name="テキスト ボックス 341"/>
        <xdr:cNvSpPr txBox="1"/>
      </xdr:nvSpPr>
      <xdr:spPr>
        <a:xfrm>
          <a:off x="14909800" y="107984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62</xdr:row>
      <xdr:rowOff>106256</xdr:rowOff>
    </xdr:from>
    <xdr:to>
      <xdr:col>68</xdr:col>
      <xdr:colOff>203200</xdr:colOff>
      <xdr:row>63</xdr:row>
      <xdr:rowOff>36406</xdr:rowOff>
    </xdr:to>
    <xdr:sp macro="" textlink="">
      <xdr:nvSpPr>
        <xdr:cNvPr id="343" name="楕円 342"/>
        <xdr:cNvSpPr/>
      </xdr:nvSpPr>
      <xdr:spPr>
        <a:xfrm>
          <a:off x="14351000" y="10736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21183</xdr:rowOff>
    </xdr:from>
    <xdr:ext cx="762000" cy="259045"/>
    <xdr:sp macro="" textlink="">
      <xdr:nvSpPr>
        <xdr:cNvPr id="344" name="テキスト ボックス 343"/>
        <xdr:cNvSpPr txBox="1"/>
      </xdr:nvSpPr>
      <xdr:spPr>
        <a:xfrm>
          <a:off x="14020800" y="10822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110279</xdr:rowOff>
    </xdr:from>
    <xdr:to>
      <xdr:col>64</xdr:col>
      <xdr:colOff>152400</xdr:colOff>
      <xdr:row>63</xdr:row>
      <xdr:rowOff>40429</xdr:rowOff>
    </xdr:to>
    <xdr:sp macro="" textlink="">
      <xdr:nvSpPr>
        <xdr:cNvPr id="345" name="楕円 344"/>
        <xdr:cNvSpPr/>
      </xdr:nvSpPr>
      <xdr:spPr>
        <a:xfrm>
          <a:off x="13462000" y="10740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25206</xdr:rowOff>
    </xdr:from>
    <xdr:ext cx="762000" cy="259045"/>
    <xdr:sp macro="" textlink="">
      <xdr:nvSpPr>
        <xdr:cNvPr id="346" name="テキスト ボックス 345"/>
        <xdr:cNvSpPr txBox="1"/>
      </xdr:nvSpPr>
      <xdr:spPr>
        <a:xfrm>
          <a:off x="13131800" y="108265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大型施設更新</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学校給食調理場建設事業等</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による合併特例事業債や平成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年度の臨時財政対策債の元金償還金の償還開始に伴い、元利償還金が増加したことにより、昨年度より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ポイント上昇しました。</a:t>
          </a:r>
        </a:p>
        <a:p>
          <a:r>
            <a:rPr kumimoji="1" lang="ja-JP" altLang="en-US" sz="1300">
              <a:latin typeface="ＭＳ Ｐゴシック" panose="020B0600070205080204" pitchFamily="50" charset="-128"/>
              <a:ea typeface="ＭＳ Ｐゴシック" panose="020B0600070205080204" pitchFamily="50" charset="-128"/>
            </a:rPr>
            <a:t>　今後も現状の水準を維持していくため、住民ニーズの把握を的確にし、事業の適切な選択により健全な財政運営に努めます。</a:t>
          </a:r>
        </a:p>
      </xdr:txBody>
    </xdr:sp>
    <xdr:clientData/>
  </xdr:twoCellAnchor>
  <xdr:oneCellAnchor>
    <xdr:from>
      <xdr:col>61</xdr:col>
      <xdr:colOff>6350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3" name="直線コネクタ 362"/>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4" name="テキスト ボックス 363"/>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5" name="直線コネクタ 364"/>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6" name="テキスト ボックス 365"/>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67" name="直線コネクタ 366"/>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68" name="テキスト ボックス 367"/>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69" name="直線コネクタ 368"/>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0" name="テキスト ボックス 369"/>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1" name="直線コネクタ 370"/>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2" name="テキスト ボックス 371"/>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3" name="直線コネクタ 372"/>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31448</xdr:rowOff>
    </xdr:from>
    <xdr:to>
      <xdr:col>81</xdr:col>
      <xdr:colOff>44450</xdr:colOff>
      <xdr:row>45</xdr:row>
      <xdr:rowOff>51102</xdr:rowOff>
    </xdr:to>
    <xdr:cxnSp macro="">
      <xdr:nvCxnSpPr>
        <xdr:cNvPr id="376" name="直線コネクタ 375"/>
        <xdr:cNvCxnSpPr/>
      </xdr:nvCxnSpPr>
      <xdr:spPr>
        <a:xfrm flipV="1">
          <a:off x="17018000" y="6203648"/>
          <a:ext cx="0" cy="15627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23179</xdr:rowOff>
    </xdr:from>
    <xdr:ext cx="762000" cy="259045"/>
    <xdr:sp macro="" textlink="">
      <xdr:nvSpPr>
        <xdr:cNvPr id="377" name="公債費負担の状況最小値テキスト"/>
        <xdr:cNvSpPr txBox="1"/>
      </xdr:nvSpPr>
      <xdr:spPr>
        <a:xfrm>
          <a:off x="17106900" y="7738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51102</xdr:rowOff>
    </xdr:from>
    <xdr:to>
      <xdr:col>81</xdr:col>
      <xdr:colOff>133350</xdr:colOff>
      <xdr:row>45</xdr:row>
      <xdr:rowOff>51102</xdr:rowOff>
    </xdr:to>
    <xdr:cxnSp macro="">
      <xdr:nvCxnSpPr>
        <xdr:cNvPr id="378" name="直線コネクタ 377"/>
        <xdr:cNvCxnSpPr/>
      </xdr:nvCxnSpPr>
      <xdr:spPr>
        <a:xfrm>
          <a:off x="16929100" y="776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117825</xdr:rowOff>
    </xdr:from>
    <xdr:ext cx="762000" cy="259045"/>
    <xdr:sp macro="" textlink="">
      <xdr:nvSpPr>
        <xdr:cNvPr id="379" name="公債費負担の状況最大値テキスト"/>
        <xdr:cNvSpPr txBox="1"/>
      </xdr:nvSpPr>
      <xdr:spPr>
        <a:xfrm>
          <a:off x="17106900" y="5947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31448</xdr:rowOff>
    </xdr:from>
    <xdr:to>
      <xdr:col>81</xdr:col>
      <xdr:colOff>133350</xdr:colOff>
      <xdr:row>36</xdr:row>
      <xdr:rowOff>31448</xdr:rowOff>
    </xdr:to>
    <xdr:cxnSp macro="">
      <xdr:nvCxnSpPr>
        <xdr:cNvPr id="380" name="直線コネクタ 379"/>
        <xdr:cNvCxnSpPr/>
      </xdr:nvCxnSpPr>
      <xdr:spPr>
        <a:xfrm>
          <a:off x="16929100" y="6203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1512</xdr:rowOff>
    </xdr:from>
    <xdr:to>
      <xdr:col>81</xdr:col>
      <xdr:colOff>44450</xdr:colOff>
      <xdr:row>41</xdr:row>
      <xdr:rowOff>24493</xdr:rowOff>
    </xdr:to>
    <xdr:cxnSp macro="">
      <xdr:nvCxnSpPr>
        <xdr:cNvPr id="381" name="直線コネクタ 380"/>
        <xdr:cNvCxnSpPr/>
      </xdr:nvCxnSpPr>
      <xdr:spPr>
        <a:xfrm>
          <a:off x="16179800" y="7030962"/>
          <a:ext cx="8382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149272</xdr:rowOff>
    </xdr:from>
    <xdr:ext cx="762000" cy="259045"/>
    <xdr:sp macro="" textlink="">
      <xdr:nvSpPr>
        <xdr:cNvPr id="382" name="公債費負担の状況平均値テキスト"/>
        <xdr:cNvSpPr txBox="1"/>
      </xdr:nvSpPr>
      <xdr:spPr>
        <a:xfrm>
          <a:off x="17106900" y="66643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132745</xdr:rowOff>
    </xdr:from>
    <xdr:to>
      <xdr:col>81</xdr:col>
      <xdr:colOff>95250</xdr:colOff>
      <xdr:row>40</xdr:row>
      <xdr:rowOff>62895</xdr:rowOff>
    </xdr:to>
    <xdr:sp macro="" textlink="">
      <xdr:nvSpPr>
        <xdr:cNvPr id="383" name="フローチャート: 判断 382"/>
        <xdr:cNvSpPr/>
      </xdr:nvSpPr>
      <xdr:spPr>
        <a:xfrm>
          <a:off x="16967200" y="681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1512</xdr:rowOff>
    </xdr:from>
    <xdr:to>
      <xdr:col>77</xdr:col>
      <xdr:colOff>44450</xdr:colOff>
      <xdr:row>41</xdr:row>
      <xdr:rowOff>13002</xdr:rowOff>
    </xdr:to>
    <xdr:cxnSp macro="">
      <xdr:nvCxnSpPr>
        <xdr:cNvPr id="384" name="直線コネクタ 383"/>
        <xdr:cNvCxnSpPr/>
      </xdr:nvCxnSpPr>
      <xdr:spPr>
        <a:xfrm flipV="1">
          <a:off x="15290800" y="7030962"/>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144235</xdr:rowOff>
    </xdr:from>
    <xdr:to>
      <xdr:col>77</xdr:col>
      <xdr:colOff>95250</xdr:colOff>
      <xdr:row>40</xdr:row>
      <xdr:rowOff>74385</xdr:rowOff>
    </xdr:to>
    <xdr:sp macro="" textlink="">
      <xdr:nvSpPr>
        <xdr:cNvPr id="385" name="フローチャート: 判断 384"/>
        <xdr:cNvSpPr/>
      </xdr:nvSpPr>
      <xdr:spPr>
        <a:xfrm>
          <a:off x="16129000" y="6830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84562</xdr:rowOff>
    </xdr:from>
    <xdr:ext cx="736600" cy="259045"/>
    <xdr:sp macro="" textlink="">
      <xdr:nvSpPr>
        <xdr:cNvPr id="386" name="テキスト ボックス 385"/>
        <xdr:cNvSpPr txBox="1"/>
      </xdr:nvSpPr>
      <xdr:spPr>
        <a:xfrm>
          <a:off x="15798800" y="65996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13002</xdr:rowOff>
    </xdr:from>
    <xdr:to>
      <xdr:col>72</xdr:col>
      <xdr:colOff>203200</xdr:colOff>
      <xdr:row>41</xdr:row>
      <xdr:rowOff>35983</xdr:rowOff>
    </xdr:to>
    <xdr:cxnSp macro="">
      <xdr:nvCxnSpPr>
        <xdr:cNvPr id="387" name="直線コネクタ 386"/>
        <xdr:cNvCxnSpPr/>
      </xdr:nvCxnSpPr>
      <xdr:spPr>
        <a:xfrm flipV="1">
          <a:off x="14401800" y="7042452"/>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41728</xdr:rowOff>
    </xdr:from>
    <xdr:to>
      <xdr:col>73</xdr:col>
      <xdr:colOff>44450</xdr:colOff>
      <xdr:row>40</xdr:row>
      <xdr:rowOff>143328</xdr:rowOff>
    </xdr:to>
    <xdr:sp macro="" textlink="">
      <xdr:nvSpPr>
        <xdr:cNvPr id="388" name="フローチャート: 判断 387"/>
        <xdr:cNvSpPr/>
      </xdr:nvSpPr>
      <xdr:spPr>
        <a:xfrm>
          <a:off x="15240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153505</xdr:rowOff>
    </xdr:from>
    <xdr:ext cx="762000" cy="259045"/>
    <xdr:sp macro="" textlink="">
      <xdr:nvSpPr>
        <xdr:cNvPr id="389" name="テキスト ボックス 388"/>
        <xdr:cNvSpPr txBox="1"/>
      </xdr:nvSpPr>
      <xdr:spPr>
        <a:xfrm>
          <a:off x="14909800" y="666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35983</xdr:rowOff>
    </xdr:from>
    <xdr:to>
      <xdr:col>68</xdr:col>
      <xdr:colOff>152400</xdr:colOff>
      <xdr:row>41</xdr:row>
      <xdr:rowOff>93435</xdr:rowOff>
    </xdr:to>
    <xdr:cxnSp macro="">
      <xdr:nvCxnSpPr>
        <xdr:cNvPr id="390" name="直線コネクタ 389"/>
        <xdr:cNvCxnSpPr/>
      </xdr:nvCxnSpPr>
      <xdr:spPr>
        <a:xfrm flipV="1">
          <a:off x="13512800" y="7065433"/>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133652</xdr:rowOff>
    </xdr:from>
    <xdr:to>
      <xdr:col>68</xdr:col>
      <xdr:colOff>203200</xdr:colOff>
      <xdr:row>41</xdr:row>
      <xdr:rowOff>63802</xdr:rowOff>
    </xdr:to>
    <xdr:sp macro="" textlink="">
      <xdr:nvSpPr>
        <xdr:cNvPr id="391" name="フローチャート: 判断 390"/>
        <xdr:cNvSpPr/>
      </xdr:nvSpPr>
      <xdr:spPr>
        <a:xfrm>
          <a:off x="14351000" y="6991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73979</xdr:rowOff>
    </xdr:from>
    <xdr:ext cx="762000" cy="259045"/>
    <xdr:sp macro="" textlink="">
      <xdr:nvSpPr>
        <xdr:cNvPr id="392" name="テキスト ボックス 391"/>
        <xdr:cNvSpPr txBox="1"/>
      </xdr:nvSpPr>
      <xdr:spPr>
        <a:xfrm>
          <a:off x="14020800" y="6760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156633</xdr:rowOff>
    </xdr:from>
    <xdr:to>
      <xdr:col>64</xdr:col>
      <xdr:colOff>152400</xdr:colOff>
      <xdr:row>41</xdr:row>
      <xdr:rowOff>86783</xdr:rowOff>
    </xdr:to>
    <xdr:sp macro="" textlink="">
      <xdr:nvSpPr>
        <xdr:cNvPr id="393" name="フローチャート: 判断 392"/>
        <xdr:cNvSpPr/>
      </xdr:nvSpPr>
      <xdr:spPr>
        <a:xfrm>
          <a:off x="13462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96960</xdr:rowOff>
    </xdr:from>
    <xdr:ext cx="762000" cy="259045"/>
    <xdr:sp macro="" textlink="">
      <xdr:nvSpPr>
        <xdr:cNvPr id="394" name="テキスト ボックス 393"/>
        <xdr:cNvSpPr txBox="1"/>
      </xdr:nvSpPr>
      <xdr:spPr>
        <a:xfrm>
          <a:off x="13131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145143</xdr:rowOff>
    </xdr:from>
    <xdr:to>
      <xdr:col>81</xdr:col>
      <xdr:colOff>95250</xdr:colOff>
      <xdr:row>41</xdr:row>
      <xdr:rowOff>75293</xdr:rowOff>
    </xdr:to>
    <xdr:sp macro="" textlink="">
      <xdr:nvSpPr>
        <xdr:cNvPr id="400" name="楕円 399"/>
        <xdr:cNvSpPr/>
      </xdr:nvSpPr>
      <xdr:spPr>
        <a:xfrm>
          <a:off x="16967200" y="700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117220</xdr:rowOff>
    </xdr:from>
    <xdr:ext cx="762000" cy="259045"/>
    <xdr:sp macro="" textlink="">
      <xdr:nvSpPr>
        <xdr:cNvPr id="401" name="公債費負担の状況該当値テキスト"/>
        <xdr:cNvSpPr txBox="1"/>
      </xdr:nvSpPr>
      <xdr:spPr>
        <a:xfrm>
          <a:off x="17106900" y="6975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122162</xdr:rowOff>
    </xdr:from>
    <xdr:to>
      <xdr:col>77</xdr:col>
      <xdr:colOff>95250</xdr:colOff>
      <xdr:row>41</xdr:row>
      <xdr:rowOff>52312</xdr:rowOff>
    </xdr:to>
    <xdr:sp macro="" textlink="">
      <xdr:nvSpPr>
        <xdr:cNvPr id="402" name="楕円 401"/>
        <xdr:cNvSpPr/>
      </xdr:nvSpPr>
      <xdr:spPr>
        <a:xfrm>
          <a:off x="16129000" y="6980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37089</xdr:rowOff>
    </xdr:from>
    <xdr:ext cx="736600" cy="259045"/>
    <xdr:sp macro="" textlink="">
      <xdr:nvSpPr>
        <xdr:cNvPr id="403" name="テキスト ボックス 402"/>
        <xdr:cNvSpPr txBox="1"/>
      </xdr:nvSpPr>
      <xdr:spPr>
        <a:xfrm>
          <a:off x="15798800" y="70665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133652</xdr:rowOff>
    </xdr:from>
    <xdr:to>
      <xdr:col>73</xdr:col>
      <xdr:colOff>44450</xdr:colOff>
      <xdr:row>41</xdr:row>
      <xdr:rowOff>63802</xdr:rowOff>
    </xdr:to>
    <xdr:sp macro="" textlink="">
      <xdr:nvSpPr>
        <xdr:cNvPr id="404" name="楕円 403"/>
        <xdr:cNvSpPr/>
      </xdr:nvSpPr>
      <xdr:spPr>
        <a:xfrm>
          <a:off x="15240000" y="699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48579</xdr:rowOff>
    </xdr:from>
    <xdr:ext cx="762000" cy="259045"/>
    <xdr:sp macro="" textlink="">
      <xdr:nvSpPr>
        <xdr:cNvPr id="405" name="テキスト ボックス 404"/>
        <xdr:cNvSpPr txBox="1"/>
      </xdr:nvSpPr>
      <xdr:spPr>
        <a:xfrm>
          <a:off x="14909800" y="7078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156633</xdr:rowOff>
    </xdr:from>
    <xdr:to>
      <xdr:col>68</xdr:col>
      <xdr:colOff>203200</xdr:colOff>
      <xdr:row>41</xdr:row>
      <xdr:rowOff>86783</xdr:rowOff>
    </xdr:to>
    <xdr:sp macro="" textlink="">
      <xdr:nvSpPr>
        <xdr:cNvPr id="406" name="楕円 405"/>
        <xdr:cNvSpPr/>
      </xdr:nvSpPr>
      <xdr:spPr>
        <a:xfrm>
          <a:off x="14351000" y="701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71560</xdr:rowOff>
    </xdr:from>
    <xdr:ext cx="762000" cy="259045"/>
    <xdr:sp macro="" textlink="">
      <xdr:nvSpPr>
        <xdr:cNvPr id="407" name="テキスト ボックス 406"/>
        <xdr:cNvSpPr txBox="1"/>
      </xdr:nvSpPr>
      <xdr:spPr>
        <a:xfrm>
          <a:off x="14020800" y="7101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42635</xdr:rowOff>
    </xdr:from>
    <xdr:to>
      <xdr:col>64</xdr:col>
      <xdr:colOff>152400</xdr:colOff>
      <xdr:row>41</xdr:row>
      <xdr:rowOff>144235</xdr:rowOff>
    </xdr:to>
    <xdr:sp macro="" textlink="">
      <xdr:nvSpPr>
        <xdr:cNvPr id="408" name="楕円 407"/>
        <xdr:cNvSpPr/>
      </xdr:nvSpPr>
      <xdr:spPr>
        <a:xfrm>
          <a:off x="13462000" y="707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129012</xdr:rowOff>
    </xdr:from>
    <xdr:ext cx="762000" cy="259045"/>
    <xdr:sp macro="" textlink="">
      <xdr:nvSpPr>
        <xdr:cNvPr id="409" name="テキスト ボックス 408"/>
        <xdr:cNvSpPr txBox="1"/>
      </xdr:nvSpPr>
      <xdr:spPr>
        <a:xfrm>
          <a:off x="13131800" y="715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[33.0%]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将来負担額の減少については、文化会館改修事業など大型施設改修事業が終了したこと等により、地方債借入額の減少により地方債現在高が減少したこと、公営企業債借入残高の減少により公営企業債等繰入見込額が減少したことに伴い、昨年度から</a:t>
          </a:r>
          <a:r>
            <a:rPr kumimoji="1" lang="en-US" altLang="ja-JP" sz="1300">
              <a:latin typeface="ＭＳ Ｐゴシック" panose="020B0600070205080204" pitchFamily="50" charset="-128"/>
              <a:ea typeface="ＭＳ Ｐゴシック" panose="020B0600070205080204" pitchFamily="50" charset="-128"/>
            </a:rPr>
            <a:t>8.9</a:t>
          </a:r>
          <a:r>
            <a:rPr kumimoji="1" lang="ja-JP" altLang="en-US" sz="1300">
              <a:latin typeface="ＭＳ Ｐゴシック" panose="020B0600070205080204" pitchFamily="50" charset="-128"/>
              <a:ea typeface="ＭＳ Ｐゴシック" panose="020B0600070205080204" pitchFamily="50" charset="-128"/>
            </a:rPr>
            <a:t>ポイント低下しました。</a:t>
          </a:r>
        </a:p>
        <a:p>
          <a:r>
            <a:rPr kumimoji="1" lang="ja-JP" altLang="en-US" sz="1300">
              <a:latin typeface="ＭＳ Ｐゴシック" panose="020B0600070205080204" pitchFamily="50" charset="-128"/>
              <a:ea typeface="ＭＳ Ｐゴシック" panose="020B0600070205080204" pitchFamily="50" charset="-128"/>
            </a:rPr>
            <a:t>　今後も現状の水準を維持していくよう、住民ニーズの把握を的確にし、事業の適切な選択により健全な財政運営に努めます。</a:t>
          </a: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46038</xdr:rowOff>
    </xdr:to>
    <xdr:cxnSp macro="">
      <xdr:nvCxnSpPr>
        <xdr:cNvPr id="438" name="直線コネクタ 437"/>
        <xdr:cNvCxnSpPr/>
      </xdr:nvCxnSpPr>
      <xdr:spPr>
        <a:xfrm flipV="1">
          <a:off x="17018000" y="2370667"/>
          <a:ext cx="0" cy="161872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18115</xdr:rowOff>
    </xdr:from>
    <xdr:ext cx="762000" cy="259045"/>
    <xdr:sp macro="" textlink="">
      <xdr:nvSpPr>
        <xdr:cNvPr id="439" name="将来負担の状況最小値テキスト"/>
        <xdr:cNvSpPr txBox="1"/>
      </xdr:nvSpPr>
      <xdr:spPr>
        <a:xfrm>
          <a:off x="17106900" y="3961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46038</xdr:rowOff>
    </xdr:from>
    <xdr:to>
      <xdr:col>81</xdr:col>
      <xdr:colOff>133350</xdr:colOff>
      <xdr:row>23</xdr:row>
      <xdr:rowOff>46038</xdr:rowOff>
    </xdr:to>
    <xdr:cxnSp macro="">
      <xdr:nvCxnSpPr>
        <xdr:cNvPr id="440" name="直線コネクタ 439"/>
        <xdr:cNvCxnSpPr/>
      </xdr:nvCxnSpPr>
      <xdr:spPr>
        <a:xfrm>
          <a:off x="16929100" y="3989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1"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119592</xdr:rowOff>
    </xdr:from>
    <xdr:to>
      <xdr:col>81</xdr:col>
      <xdr:colOff>44450</xdr:colOff>
      <xdr:row>18</xdr:row>
      <xdr:rowOff>127106</xdr:rowOff>
    </xdr:to>
    <xdr:cxnSp macro="">
      <xdr:nvCxnSpPr>
        <xdr:cNvPr id="443" name="直線コネクタ 442"/>
        <xdr:cNvCxnSpPr/>
      </xdr:nvCxnSpPr>
      <xdr:spPr>
        <a:xfrm flipV="1">
          <a:off x="16179800" y="3034242"/>
          <a:ext cx="838200" cy="178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126594</xdr:rowOff>
    </xdr:from>
    <xdr:ext cx="762000" cy="259045"/>
    <xdr:sp macro="" textlink="">
      <xdr:nvSpPr>
        <xdr:cNvPr id="444" name="将来負担の状況平均値テキスト"/>
        <xdr:cNvSpPr txBox="1"/>
      </xdr:nvSpPr>
      <xdr:spPr>
        <a:xfrm>
          <a:off x="17106900" y="252689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110067</xdr:rowOff>
    </xdr:from>
    <xdr:to>
      <xdr:col>81</xdr:col>
      <xdr:colOff>95250</xdr:colOff>
      <xdr:row>16</xdr:row>
      <xdr:rowOff>40217</xdr:rowOff>
    </xdr:to>
    <xdr:sp macro="" textlink="">
      <xdr:nvSpPr>
        <xdr:cNvPr id="445" name="フローチャート: 判断 444"/>
        <xdr:cNvSpPr/>
      </xdr:nvSpPr>
      <xdr:spPr>
        <a:xfrm>
          <a:off x="16967200" y="2681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18</xdr:row>
      <xdr:rowOff>82867</xdr:rowOff>
    </xdr:from>
    <xdr:to>
      <xdr:col>77</xdr:col>
      <xdr:colOff>44450</xdr:colOff>
      <xdr:row>18</xdr:row>
      <xdr:rowOff>127106</xdr:rowOff>
    </xdr:to>
    <xdr:cxnSp macro="">
      <xdr:nvCxnSpPr>
        <xdr:cNvPr id="446" name="直線コネクタ 445"/>
        <xdr:cNvCxnSpPr/>
      </xdr:nvCxnSpPr>
      <xdr:spPr>
        <a:xfrm>
          <a:off x="15290800" y="3168967"/>
          <a:ext cx="889000" cy="44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130175</xdr:rowOff>
    </xdr:from>
    <xdr:to>
      <xdr:col>77</xdr:col>
      <xdr:colOff>95250</xdr:colOff>
      <xdr:row>16</xdr:row>
      <xdr:rowOff>60325</xdr:rowOff>
    </xdr:to>
    <xdr:sp macro="" textlink="">
      <xdr:nvSpPr>
        <xdr:cNvPr id="447" name="フローチャート: 判断 446"/>
        <xdr:cNvSpPr/>
      </xdr:nvSpPr>
      <xdr:spPr>
        <a:xfrm>
          <a:off x="16129000" y="270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70502</xdr:rowOff>
    </xdr:from>
    <xdr:ext cx="736600" cy="259045"/>
    <xdr:sp macro="" textlink="">
      <xdr:nvSpPr>
        <xdr:cNvPr id="448" name="テキスト ボックス 447"/>
        <xdr:cNvSpPr txBox="1"/>
      </xdr:nvSpPr>
      <xdr:spPr>
        <a:xfrm>
          <a:off x="15798800" y="24708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18</xdr:row>
      <xdr:rowOff>82867</xdr:rowOff>
    </xdr:from>
    <xdr:to>
      <xdr:col>72</xdr:col>
      <xdr:colOff>203200</xdr:colOff>
      <xdr:row>18</xdr:row>
      <xdr:rowOff>82867</xdr:rowOff>
    </xdr:to>
    <xdr:cxnSp macro="">
      <xdr:nvCxnSpPr>
        <xdr:cNvPr id="449" name="直線コネクタ 448"/>
        <xdr:cNvCxnSpPr/>
      </xdr:nvCxnSpPr>
      <xdr:spPr>
        <a:xfrm>
          <a:off x="14401800" y="31689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16</xdr:row>
      <xdr:rowOff>41169</xdr:rowOff>
    </xdr:from>
    <xdr:to>
      <xdr:col>73</xdr:col>
      <xdr:colOff>44450</xdr:colOff>
      <xdr:row>16</xdr:row>
      <xdr:rowOff>142769</xdr:rowOff>
    </xdr:to>
    <xdr:sp macro="" textlink="">
      <xdr:nvSpPr>
        <xdr:cNvPr id="450" name="フローチャート: 判断 449"/>
        <xdr:cNvSpPr/>
      </xdr:nvSpPr>
      <xdr:spPr>
        <a:xfrm>
          <a:off x="15240000" y="2784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152946</xdr:rowOff>
    </xdr:from>
    <xdr:ext cx="762000" cy="259045"/>
    <xdr:sp macro="" textlink="">
      <xdr:nvSpPr>
        <xdr:cNvPr id="451" name="テキスト ボックス 450"/>
        <xdr:cNvSpPr txBox="1"/>
      </xdr:nvSpPr>
      <xdr:spPr>
        <a:xfrm>
          <a:off x="14909800" y="2553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18</xdr:row>
      <xdr:rowOff>78846</xdr:rowOff>
    </xdr:from>
    <xdr:to>
      <xdr:col>68</xdr:col>
      <xdr:colOff>152400</xdr:colOff>
      <xdr:row>18</xdr:row>
      <xdr:rowOff>82867</xdr:rowOff>
    </xdr:to>
    <xdr:cxnSp macro="">
      <xdr:nvCxnSpPr>
        <xdr:cNvPr id="452" name="直線コネクタ 451"/>
        <xdr:cNvCxnSpPr/>
      </xdr:nvCxnSpPr>
      <xdr:spPr>
        <a:xfrm>
          <a:off x="13512800" y="3164946"/>
          <a:ext cx="889000" cy="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17</xdr:row>
      <xdr:rowOff>8467</xdr:rowOff>
    </xdr:from>
    <xdr:to>
      <xdr:col>68</xdr:col>
      <xdr:colOff>203200</xdr:colOff>
      <xdr:row>17</xdr:row>
      <xdr:rowOff>110067</xdr:rowOff>
    </xdr:to>
    <xdr:sp macro="" textlink="">
      <xdr:nvSpPr>
        <xdr:cNvPr id="453" name="フローチャート: 判断 452"/>
        <xdr:cNvSpPr/>
      </xdr:nvSpPr>
      <xdr:spPr>
        <a:xfrm>
          <a:off x="14351000" y="2923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120244</xdr:rowOff>
    </xdr:from>
    <xdr:ext cx="762000" cy="259045"/>
    <xdr:sp macro="" textlink="">
      <xdr:nvSpPr>
        <xdr:cNvPr id="454" name="テキスト ボックス 453"/>
        <xdr:cNvSpPr txBox="1"/>
      </xdr:nvSpPr>
      <xdr:spPr>
        <a:xfrm>
          <a:off x="14020800" y="2691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28575</xdr:rowOff>
    </xdr:from>
    <xdr:to>
      <xdr:col>64</xdr:col>
      <xdr:colOff>152400</xdr:colOff>
      <xdr:row>17</xdr:row>
      <xdr:rowOff>130175</xdr:rowOff>
    </xdr:to>
    <xdr:sp macro="" textlink="">
      <xdr:nvSpPr>
        <xdr:cNvPr id="455" name="フローチャート: 判断 454"/>
        <xdr:cNvSpPr/>
      </xdr:nvSpPr>
      <xdr:spPr>
        <a:xfrm>
          <a:off x="13462000" y="294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140352</xdr:rowOff>
    </xdr:from>
    <xdr:ext cx="762000" cy="259045"/>
    <xdr:sp macro="" textlink="">
      <xdr:nvSpPr>
        <xdr:cNvPr id="456" name="テキスト ボックス 455"/>
        <xdr:cNvSpPr txBox="1"/>
      </xdr:nvSpPr>
      <xdr:spPr>
        <a:xfrm>
          <a:off x="13131800" y="2712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7" name="テキスト ボックス 45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8" name="テキスト ボックス 45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9" name="テキスト ボックス 45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0" name="テキスト ボックス 45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1" name="テキスト ボックス 46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68792</xdr:rowOff>
    </xdr:from>
    <xdr:to>
      <xdr:col>81</xdr:col>
      <xdr:colOff>95250</xdr:colOff>
      <xdr:row>17</xdr:row>
      <xdr:rowOff>170392</xdr:rowOff>
    </xdr:to>
    <xdr:sp macro="" textlink="">
      <xdr:nvSpPr>
        <xdr:cNvPr id="462" name="楕円 461"/>
        <xdr:cNvSpPr/>
      </xdr:nvSpPr>
      <xdr:spPr>
        <a:xfrm>
          <a:off x="16967200" y="2983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17</xdr:row>
      <xdr:rowOff>40869</xdr:rowOff>
    </xdr:from>
    <xdr:ext cx="762000" cy="259045"/>
    <xdr:sp macro="" textlink="">
      <xdr:nvSpPr>
        <xdr:cNvPr id="463" name="将来負担の状況該当値テキスト"/>
        <xdr:cNvSpPr txBox="1"/>
      </xdr:nvSpPr>
      <xdr:spPr>
        <a:xfrm>
          <a:off x="17106900" y="2955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18</xdr:row>
      <xdr:rowOff>76306</xdr:rowOff>
    </xdr:from>
    <xdr:to>
      <xdr:col>77</xdr:col>
      <xdr:colOff>95250</xdr:colOff>
      <xdr:row>19</xdr:row>
      <xdr:rowOff>6456</xdr:rowOff>
    </xdr:to>
    <xdr:sp macro="" textlink="">
      <xdr:nvSpPr>
        <xdr:cNvPr id="464" name="楕円 463"/>
        <xdr:cNvSpPr/>
      </xdr:nvSpPr>
      <xdr:spPr>
        <a:xfrm>
          <a:off x="16129000" y="3162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18</xdr:row>
      <xdr:rowOff>162683</xdr:rowOff>
    </xdr:from>
    <xdr:ext cx="736600" cy="259045"/>
    <xdr:sp macro="" textlink="">
      <xdr:nvSpPr>
        <xdr:cNvPr id="465" name="テキスト ボックス 464"/>
        <xdr:cNvSpPr txBox="1"/>
      </xdr:nvSpPr>
      <xdr:spPr>
        <a:xfrm>
          <a:off x="15798800" y="32487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32067</xdr:rowOff>
    </xdr:from>
    <xdr:to>
      <xdr:col>73</xdr:col>
      <xdr:colOff>44450</xdr:colOff>
      <xdr:row>18</xdr:row>
      <xdr:rowOff>133667</xdr:rowOff>
    </xdr:to>
    <xdr:sp macro="" textlink="">
      <xdr:nvSpPr>
        <xdr:cNvPr id="466" name="楕円 465"/>
        <xdr:cNvSpPr/>
      </xdr:nvSpPr>
      <xdr:spPr>
        <a:xfrm>
          <a:off x="15240000" y="3118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18</xdr:row>
      <xdr:rowOff>118444</xdr:rowOff>
    </xdr:from>
    <xdr:ext cx="762000" cy="259045"/>
    <xdr:sp macro="" textlink="">
      <xdr:nvSpPr>
        <xdr:cNvPr id="467" name="テキスト ボックス 466"/>
        <xdr:cNvSpPr txBox="1"/>
      </xdr:nvSpPr>
      <xdr:spPr>
        <a:xfrm>
          <a:off x="14909800" y="3204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32067</xdr:rowOff>
    </xdr:from>
    <xdr:to>
      <xdr:col>68</xdr:col>
      <xdr:colOff>203200</xdr:colOff>
      <xdr:row>18</xdr:row>
      <xdr:rowOff>133667</xdr:rowOff>
    </xdr:to>
    <xdr:sp macro="" textlink="">
      <xdr:nvSpPr>
        <xdr:cNvPr id="468" name="楕円 467"/>
        <xdr:cNvSpPr/>
      </xdr:nvSpPr>
      <xdr:spPr>
        <a:xfrm>
          <a:off x="14351000" y="3118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18</xdr:row>
      <xdr:rowOff>118444</xdr:rowOff>
    </xdr:from>
    <xdr:ext cx="762000" cy="259045"/>
    <xdr:sp macro="" textlink="">
      <xdr:nvSpPr>
        <xdr:cNvPr id="469" name="テキスト ボックス 468"/>
        <xdr:cNvSpPr txBox="1"/>
      </xdr:nvSpPr>
      <xdr:spPr>
        <a:xfrm>
          <a:off x="14020800" y="3204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28046</xdr:rowOff>
    </xdr:from>
    <xdr:to>
      <xdr:col>64</xdr:col>
      <xdr:colOff>152400</xdr:colOff>
      <xdr:row>18</xdr:row>
      <xdr:rowOff>129646</xdr:rowOff>
    </xdr:to>
    <xdr:sp macro="" textlink="">
      <xdr:nvSpPr>
        <xdr:cNvPr id="470" name="楕円 469"/>
        <xdr:cNvSpPr/>
      </xdr:nvSpPr>
      <xdr:spPr>
        <a:xfrm>
          <a:off x="13462000" y="3114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18</xdr:row>
      <xdr:rowOff>114423</xdr:rowOff>
    </xdr:from>
    <xdr:ext cx="762000" cy="259045"/>
    <xdr:sp macro="" textlink="">
      <xdr:nvSpPr>
        <xdr:cNvPr id="471" name="テキスト ボックス 470"/>
        <xdr:cNvSpPr txBox="1"/>
      </xdr:nvSpPr>
      <xdr:spPr>
        <a:xfrm>
          <a:off x="13131800" y="3200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213,274
199,884
139.44
101,773,262
98,537,538
2,725,758
43,759,600
68,564,691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5.1
33.0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人件費に係る経常収支比率については</a:t>
          </a:r>
          <a:r>
            <a:rPr kumimoji="1" lang="en-US" altLang="ja-JP" sz="1300">
              <a:latin typeface="ＭＳ Ｐゴシック" panose="020B0600070205080204" pitchFamily="50" charset="-128"/>
              <a:ea typeface="ＭＳ Ｐゴシック" panose="020B0600070205080204" pitchFamily="50" charset="-128"/>
            </a:rPr>
            <a:t>26.0</a:t>
          </a:r>
          <a:r>
            <a:rPr kumimoji="1" lang="ja-JP" altLang="en-US" sz="1300">
              <a:latin typeface="ＭＳ Ｐゴシック" panose="020B0600070205080204" pitchFamily="50" charset="-128"/>
              <a:ea typeface="ＭＳ Ｐゴシック" panose="020B0600070205080204" pitchFamily="50" charset="-128"/>
            </a:rPr>
            <a:t>％で、昨年度から</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ポイント増加しているものの、類似団体内平均値を下回っています。昨年度より増加した要因は、会計年度任用職員制度開始等によるものです。</a:t>
          </a:r>
        </a:p>
        <a:p>
          <a:r>
            <a:rPr kumimoji="1" lang="ja-JP" altLang="en-US" sz="1300">
              <a:latin typeface="ＭＳ Ｐゴシック" panose="020B0600070205080204" pitchFamily="50" charset="-128"/>
              <a:ea typeface="ＭＳ Ｐゴシック" panose="020B0600070205080204" pitchFamily="50" charset="-128"/>
            </a:rPr>
            <a:t>　今後も、職員の定員の適正化や勤務実績を的確に反映した給与の適正化などに努めます。</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158750</xdr:rowOff>
    </xdr:from>
    <xdr:to>
      <xdr:col>24</xdr:col>
      <xdr:colOff>25400</xdr:colOff>
      <xdr:row>41</xdr:row>
      <xdr:rowOff>133350</xdr:rowOff>
    </xdr:to>
    <xdr:cxnSp macro="">
      <xdr:nvCxnSpPr>
        <xdr:cNvPr id="61" name="直線コネクタ 60"/>
        <xdr:cNvCxnSpPr/>
      </xdr:nvCxnSpPr>
      <xdr:spPr>
        <a:xfrm flipV="1">
          <a:off x="4826000" y="5816600"/>
          <a:ext cx="0" cy="1346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105427</xdr:rowOff>
    </xdr:from>
    <xdr:ext cx="762000" cy="259045"/>
    <xdr:sp macro="" textlink="">
      <xdr:nvSpPr>
        <xdr:cNvPr id="62" name="人件費最小値テキスト"/>
        <xdr:cNvSpPr txBox="1"/>
      </xdr:nvSpPr>
      <xdr:spPr>
        <a:xfrm>
          <a:off x="4914900" y="713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133350</xdr:rowOff>
    </xdr:from>
    <xdr:to>
      <xdr:col>24</xdr:col>
      <xdr:colOff>114300</xdr:colOff>
      <xdr:row>41</xdr:row>
      <xdr:rowOff>133350</xdr:rowOff>
    </xdr:to>
    <xdr:cxnSp macro="">
      <xdr:nvCxnSpPr>
        <xdr:cNvPr id="63" name="直線コネクタ 62"/>
        <xdr:cNvCxnSpPr/>
      </xdr:nvCxnSpPr>
      <xdr:spPr>
        <a:xfrm>
          <a:off x="4737100" y="716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73677</xdr:rowOff>
    </xdr:from>
    <xdr:ext cx="762000" cy="259045"/>
    <xdr:sp macro="" textlink="">
      <xdr:nvSpPr>
        <xdr:cNvPr id="64" name="人件費最大値テキスト"/>
        <xdr:cNvSpPr txBox="1"/>
      </xdr:nvSpPr>
      <xdr:spPr>
        <a:xfrm>
          <a:off x="4914900" y="556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158750</xdr:rowOff>
    </xdr:from>
    <xdr:to>
      <xdr:col>24</xdr:col>
      <xdr:colOff>114300</xdr:colOff>
      <xdr:row>33</xdr:row>
      <xdr:rowOff>158750</xdr:rowOff>
    </xdr:to>
    <xdr:cxnSp macro="">
      <xdr:nvCxnSpPr>
        <xdr:cNvPr id="65" name="直線コネクタ 64"/>
        <xdr:cNvCxnSpPr/>
      </xdr:nvCxnSpPr>
      <xdr:spPr>
        <a:xfrm>
          <a:off x="4737100" y="5816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88900</xdr:rowOff>
    </xdr:from>
    <xdr:to>
      <xdr:col>24</xdr:col>
      <xdr:colOff>25400</xdr:colOff>
      <xdr:row>36</xdr:row>
      <xdr:rowOff>114300</xdr:rowOff>
    </xdr:to>
    <xdr:cxnSp macro="">
      <xdr:nvCxnSpPr>
        <xdr:cNvPr id="66" name="直線コネクタ 65"/>
        <xdr:cNvCxnSpPr/>
      </xdr:nvCxnSpPr>
      <xdr:spPr>
        <a:xfrm>
          <a:off x="3987800" y="6261100"/>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111777</xdr:rowOff>
    </xdr:from>
    <xdr:ext cx="762000" cy="259045"/>
    <xdr:sp macro="" textlink="">
      <xdr:nvSpPr>
        <xdr:cNvPr id="67" name="人件費平均値テキスト"/>
        <xdr:cNvSpPr txBox="1"/>
      </xdr:nvSpPr>
      <xdr:spPr>
        <a:xfrm>
          <a:off x="4914900" y="6283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139700</xdr:rowOff>
    </xdr:from>
    <xdr:to>
      <xdr:col>24</xdr:col>
      <xdr:colOff>76200</xdr:colOff>
      <xdr:row>37</xdr:row>
      <xdr:rowOff>69850</xdr:rowOff>
    </xdr:to>
    <xdr:sp macro="" textlink="">
      <xdr:nvSpPr>
        <xdr:cNvPr id="68" name="フローチャート: 判断 67"/>
        <xdr:cNvSpPr/>
      </xdr:nvSpPr>
      <xdr:spPr>
        <a:xfrm>
          <a:off x="4775200" y="631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88900</xdr:rowOff>
    </xdr:from>
    <xdr:to>
      <xdr:col>19</xdr:col>
      <xdr:colOff>187325</xdr:colOff>
      <xdr:row>36</xdr:row>
      <xdr:rowOff>127000</xdr:rowOff>
    </xdr:to>
    <xdr:cxnSp macro="">
      <xdr:nvCxnSpPr>
        <xdr:cNvPr id="69" name="直線コネクタ 68"/>
        <xdr:cNvCxnSpPr/>
      </xdr:nvCxnSpPr>
      <xdr:spPr>
        <a:xfrm flipV="1">
          <a:off x="3098800" y="62611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57150</xdr:rowOff>
    </xdr:from>
    <xdr:to>
      <xdr:col>20</xdr:col>
      <xdr:colOff>38100</xdr:colOff>
      <xdr:row>35</xdr:row>
      <xdr:rowOff>158750</xdr:rowOff>
    </xdr:to>
    <xdr:sp macro="" textlink="">
      <xdr:nvSpPr>
        <xdr:cNvPr id="70" name="フローチャート: 判断 69"/>
        <xdr:cNvSpPr/>
      </xdr:nvSpPr>
      <xdr:spPr>
        <a:xfrm>
          <a:off x="39370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168927</xdr:rowOff>
    </xdr:from>
    <xdr:ext cx="736600" cy="259045"/>
    <xdr:sp macro="" textlink="">
      <xdr:nvSpPr>
        <xdr:cNvPr id="71" name="テキスト ボックス 70"/>
        <xdr:cNvSpPr txBox="1"/>
      </xdr:nvSpPr>
      <xdr:spPr>
        <a:xfrm>
          <a:off x="3606800" y="5826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101600</xdr:rowOff>
    </xdr:from>
    <xdr:to>
      <xdr:col>15</xdr:col>
      <xdr:colOff>98425</xdr:colOff>
      <xdr:row>36</xdr:row>
      <xdr:rowOff>127000</xdr:rowOff>
    </xdr:to>
    <xdr:cxnSp macro="">
      <xdr:nvCxnSpPr>
        <xdr:cNvPr id="72" name="直線コネクタ 71"/>
        <xdr:cNvCxnSpPr/>
      </xdr:nvCxnSpPr>
      <xdr:spPr>
        <a:xfrm>
          <a:off x="2209800" y="62738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31750</xdr:rowOff>
    </xdr:from>
    <xdr:to>
      <xdr:col>15</xdr:col>
      <xdr:colOff>149225</xdr:colOff>
      <xdr:row>35</xdr:row>
      <xdr:rowOff>133350</xdr:rowOff>
    </xdr:to>
    <xdr:sp macro="" textlink="">
      <xdr:nvSpPr>
        <xdr:cNvPr id="73" name="フローチャート: 判断 72"/>
        <xdr:cNvSpPr/>
      </xdr:nvSpPr>
      <xdr:spPr>
        <a:xfrm>
          <a:off x="3048000" y="6032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143527</xdr:rowOff>
    </xdr:from>
    <xdr:ext cx="762000" cy="259045"/>
    <xdr:sp macro="" textlink="">
      <xdr:nvSpPr>
        <xdr:cNvPr id="74" name="テキスト ボックス 73"/>
        <xdr:cNvSpPr txBox="1"/>
      </xdr:nvSpPr>
      <xdr:spPr>
        <a:xfrm>
          <a:off x="2717800" y="580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101600</xdr:rowOff>
    </xdr:from>
    <xdr:to>
      <xdr:col>11</xdr:col>
      <xdr:colOff>9525</xdr:colOff>
      <xdr:row>37</xdr:row>
      <xdr:rowOff>6350</xdr:rowOff>
    </xdr:to>
    <xdr:cxnSp macro="">
      <xdr:nvCxnSpPr>
        <xdr:cNvPr id="75" name="直線コネクタ 74"/>
        <xdr:cNvCxnSpPr/>
      </xdr:nvCxnSpPr>
      <xdr:spPr>
        <a:xfrm flipV="1">
          <a:off x="1320800" y="62738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19050</xdr:rowOff>
    </xdr:from>
    <xdr:to>
      <xdr:col>11</xdr:col>
      <xdr:colOff>60325</xdr:colOff>
      <xdr:row>35</xdr:row>
      <xdr:rowOff>120650</xdr:rowOff>
    </xdr:to>
    <xdr:sp macro="" textlink="">
      <xdr:nvSpPr>
        <xdr:cNvPr id="76" name="フローチャート: 判断 75"/>
        <xdr:cNvSpPr/>
      </xdr:nvSpPr>
      <xdr:spPr>
        <a:xfrm>
          <a:off x="2159000" y="601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130827</xdr:rowOff>
    </xdr:from>
    <xdr:ext cx="762000" cy="259045"/>
    <xdr:sp macro="" textlink="">
      <xdr:nvSpPr>
        <xdr:cNvPr id="77" name="テキスト ボックス 76"/>
        <xdr:cNvSpPr txBox="1"/>
      </xdr:nvSpPr>
      <xdr:spPr>
        <a:xfrm>
          <a:off x="1828800" y="578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57150</xdr:rowOff>
    </xdr:from>
    <xdr:to>
      <xdr:col>6</xdr:col>
      <xdr:colOff>171450</xdr:colOff>
      <xdr:row>35</xdr:row>
      <xdr:rowOff>158750</xdr:rowOff>
    </xdr:to>
    <xdr:sp macro="" textlink="">
      <xdr:nvSpPr>
        <xdr:cNvPr id="78" name="フローチャート: 判断 77"/>
        <xdr:cNvSpPr/>
      </xdr:nvSpPr>
      <xdr:spPr>
        <a:xfrm>
          <a:off x="12700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168927</xdr:rowOff>
    </xdr:from>
    <xdr:ext cx="762000" cy="259045"/>
    <xdr:sp macro="" textlink="">
      <xdr:nvSpPr>
        <xdr:cNvPr id="79" name="テキスト ボックス 78"/>
        <xdr:cNvSpPr txBox="1"/>
      </xdr:nvSpPr>
      <xdr:spPr>
        <a:xfrm>
          <a:off x="939800" y="582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63500</xdr:rowOff>
    </xdr:from>
    <xdr:to>
      <xdr:col>24</xdr:col>
      <xdr:colOff>76200</xdr:colOff>
      <xdr:row>36</xdr:row>
      <xdr:rowOff>165100</xdr:rowOff>
    </xdr:to>
    <xdr:sp macro="" textlink="">
      <xdr:nvSpPr>
        <xdr:cNvPr id="85" name="楕円 84"/>
        <xdr:cNvSpPr/>
      </xdr:nvSpPr>
      <xdr:spPr>
        <a:xfrm>
          <a:off x="4775200" y="623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80027</xdr:rowOff>
    </xdr:from>
    <xdr:ext cx="762000" cy="259045"/>
    <xdr:sp macro="" textlink="">
      <xdr:nvSpPr>
        <xdr:cNvPr id="86" name="人件費該当値テキスト"/>
        <xdr:cNvSpPr txBox="1"/>
      </xdr:nvSpPr>
      <xdr:spPr>
        <a:xfrm>
          <a:off x="4914900" y="608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38100</xdr:rowOff>
    </xdr:from>
    <xdr:to>
      <xdr:col>20</xdr:col>
      <xdr:colOff>38100</xdr:colOff>
      <xdr:row>36</xdr:row>
      <xdr:rowOff>139700</xdr:rowOff>
    </xdr:to>
    <xdr:sp macro="" textlink="">
      <xdr:nvSpPr>
        <xdr:cNvPr id="87" name="楕円 86"/>
        <xdr:cNvSpPr/>
      </xdr:nvSpPr>
      <xdr:spPr>
        <a:xfrm>
          <a:off x="39370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124477</xdr:rowOff>
    </xdr:from>
    <xdr:ext cx="736600" cy="259045"/>
    <xdr:sp macro="" textlink="">
      <xdr:nvSpPr>
        <xdr:cNvPr id="88" name="テキスト ボックス 87"/>
        <xdr:cNvSpPr txBox="1"/>
      </xdr:nvSpPr>
      <xdr:spPr>
        <a:xfrm>
          <a:off x="3606800" y="6296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76200</xdr:rowOff>
    </xdr:from>
    <xdr:to>
      <xdr:col>15</xdr:col>
      <xdr:colOff>149225</xdr:colOff>
      <xdr:row>37</xdr:row>
      <xdr:rowOff>6350</xdr:rowOff>
    </xdr:to>
    <xdr:sp macro="" textlink="">
      <xdr:nvSpPr>
        <xdr:cNvPr id="89" name="楕円 88"/>
        <xdr:cNvSpPr/>
      </xdr:nvSpPr>
      <xdr:spPr>
        <a:xfrm>
          <a:off x="3048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162577</xdr:rowOff>
    </xdr:from>
    <xdr:ext cx="762000" cy="259045"/>
    <xdr:sp macro="" textlink="">
      <xdr:nvSpPr>
        <xdr:cNvPr id="90" name="テキスト ボックス 89"/>
        <xdr:cNvSpPr txBox="1"/>
      </xdr:nvSpPr>
      <xdr:spPr>
        <a:xfrm>
          <a:off x="2717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50800</xdr:rowOff>
    </xdr:from>
    <xdr:to>
      <xdr:col>11</xdr:col>
      <xdr:colOff>60325</xdr:colOff>
      <xdr:row>36</xdr:row>
      <xdr:rowOff>152400</xdr:rowOff>
    </xdr:to>
    <xdr:sp macro="" textlink="">
      <xdr:nvSpPr>
        <xdr:cNvPr id="91" name="楕円 90"/>
        <xdr:cNvSpPr/>
      </xdr:nvSpPr>
      <xdr:spPr>
        <a:xfrm>
          <a:off x="2159000" y="622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137177</xdr:rowOff>
    </xdr:from>
    <xdr:ext cx="762000" cy="259045"/>
    <xdr:sp macro="" textlink="">
      <xdr:nvSpPr>
        <xdr:cNvPr id="92" name="テキスト ボックス 91"/>
        <xdr:cNvSpPr txBox="1"/>
      </xdr:nvSpPr>
      <xdr:spPr>
        <a:xfrm>
          <a:off x="1828800" y="630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127000</xdr:rowOff>
    </xdr:from>
    <xdr:to>
      <xdr:col>6</xdr:col>
      <xdr:colOff>171450</xdr:colOff>
      <xdr:row>37</xdr:row>
      <xdr:rowOff>57150</xdr:rowOff>
    </xdr:to>
    <xdr:sp macro="" textlink="">
      <xdr:nvSpPr>
        <xdr:cNvPr id="93" name="楕円 92"/>
        <xdr:cNvSpPr/>
      </xdr:nvSpPr>
      <xdr:spPr>
        <a:xfrm>
          <a:off x="1270000" y="629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41927</xdr:rowOff>
    </xdr:from>
    <xdr:ext cx="762000" cy="259045"/>
    <xdr:sp macro="" textlink="">
      <xdr:nvSpPr>
        <xdr:cNvPr id="94" name="テキスト ボックス 93"/>
        <xdr:cNvSpPr txBox="1"/>
      </xdr:nvSpPr>
      <xdr:spPr>
        <a:xfrm>
          <a:off x="939800" y="638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物件費に係る経常収支比率については</a:t>
          </a:r>
          <a:r>
            <a:rPr kumimoji="1" lang="en-US" altLang="ja-JP" sz="1300">
              <a:latin typeface="ＭＳ Ｐゴシック" panose="020B0600070205080204" pitchFamily="50" charset="-128"/>
              <a:ea typeface="ＭＳ Ｐゴシック" panose="020B0600070205080204" pitchFamily="50" charset="-128"/>
            </a:rPr>
            <a:t>18.2</a:t>
          </a:r>
          <a:r>
            <a:rPr kumimoji="1" lang="ja-JP" altLang="en-US" sz="1300">
              <a:latin typeface="ＭＳ Ｐゴシック" panose="020B0600070205080204" pitchFamily="50" charset="-128"/>
              <a:ea typeface="ＭＳ Ｐゴシック" panose="020B0600070205080204" pitchFamily="50" charset="-128"/>
            </a:rPr>
            <a:t>％で、昨年度から</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ポイント減少しているものの、類似団体内平均値を上回っています。昨年度より減少した要因は、会計年度任用職員制度開始による賃金の皆減等によるものです。</a:t>
          </a:r>
        </a:p>
        <a:p>
          <a:r>
            <a:rPr kumimoji="1" lang="ja-JP" altLang="en-US" sz="1300">
              <a:latin typeface="ＭＳ Ｐゴシック" panose="020B0600070205080204" pitchFamily="50" charset="-128"/>
              <a:ea typeface="ＭＳ Ｐゴシック" panose="020B0600070205080204" pitchFamily="50" charset="-128"/>
            </a:rPr>
            <a:t>　今後とも委託内容等の見直しや契約価格の適正化など物件費の抑制に努めます。</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20864</xdr:rowOff>
    </xdr:from>
    <xdr:to>
      <xdr:col>82</xdr:col>
      <xdr:colOff>107950</xdr:colOff>
      <xdr:row>22</xdr:row>
      <xdr:rowOff>94343</xdr:rowOff>
    </xdr:to>
    <xdr:cxnSp macro="">
      <xdr:nvCxnSpPr>
        <xdr:cNvPr id="124" name="直線コネクタ 123"/>
        <xdr:cNvCxnSpPr/>
      </xdr:nvCxnSpPr>
      <xdr:spPr>
        <a:xfrm flipV="1">
          <a:off x="16510000" y="2249714"/>
          <a:ext cx="0" cy="16165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66420</xdr:rowOff>
    </xdr:from>
    <xdr:ext cx="762000" cy="259045"/>
    <xdr:sp macro="" textlink="">
      <xdr:nvSpPr>
        <xdr:cNvPr id="125" name="物件費最小値テキスト"/>
        <xdr:cNvSpPr txBox="1"/>
      </xdr:nvSpPr>
      <xdr:spPr>
        <a:xfrm>
          <a:off x="16598900" y="3838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94343</xdr:rowOff>
    </xdr:from>
    <xdr:to>
      <xdr:col>82</xdr:col>
      <xdr:colOff>196850</xdr:colOff>
      <xdr:row>22</xdr:row>
      <xdr:rowOff>94343</xdr:rowOff>
    </xdr:to>
    <xdr:cxnSp macro="">
      <xdr:nvCxnSpPr>
        <xdr:cNvPr id="126" name="直線コネクタ 125"/>
        <xdr:cNvCxnSpPr/>
      </xdr:nvCxnSpPr>
      <xdr:spPr>
        <a:xfrm>
          <a:off x="16421100" y="3866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107241</xdr:rowOff>
    </xdr:from>
    <xdr:ext cx="762000" cy="259045"/>
    <xdr:sp macro="" textlink="">
      <xdr:nvSpPr>
        <xdr:cNvPr id="127" name="物件費最大値テキスト"/>
        <xdr:cNvSpPr txBox="1"/>
      </xdr:nvSpPr>
      <xdr:spPr>
        <a:xfrm>
          <a:off x="16598900" y="1993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20864</xdr:rowOff>
    </xdr:from>
    <xdr:to>
      <xdr:col>82</xdr:col>
      <xdr:colOff>196850</xdr:colOff>
      <xdr:row>13</xdr:row>
      <xdr:rowOff>20864</xdr:rowOff>
    </xdr:to>
    <xdr:cxnSp macro="">
      <xdr:nvCxnSpPr>
        <xdr:cNvPr id="128" name="直線コネクタ 127"/>
        <xdr:cNvCxnSpPr/>
      </xdr:nvCxnSpPr>
      <xdr:spPr>
        <a:xfrm>
          <a:off x="16421100" y="2249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94343</xdr:rowOff>
    </xdr:from>
    <xdr:to>
      <xdr:col>82</xdr:col>
      <xdr:colOff>107950</xdr:colOff>
      <xdr:row>19</xdr:row>
      <xdr:rowOff>53522</xdr:rowOff>
    </xdr:to>
    <xdr:cxnSp macro="">
      <xdr:nvCxnSpPr>
        <xdr:cNvPr id="129" name="直線コネクタ 128"/>
        <xdr:cNvCxnSpPr/>
      </xdr:nvCxnSpPr>
      <xdr:spPr>
        <a:xfrm flipV="1">
          <a:off x="15671800" y="3180443"/>
          <a:ext cx="838200" cy="130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92727</xdr:rowOff>
    </xdr:from>
    <xdr:ext cx="762000" cy="259045"/>
    <xdr:sp macro="" textlink="">
      <xdr:nvSpPr>
        <xdr:cNvPr id="130" name="物件費平均値テキスト"/>
        <xdr:cNvSpPr txBox="1"/>
      </xdr:nvSpPr>
      <xdr:spPr>
        <a:xfrm>
          <a:off x="16598900" y="2664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76200</xdr:rowOff>
    </xdr:from>
    <xdr:to>
      <xdr:col>82</xdr:col>
      <xdr:colOff>158750</xdr:colOff>
      <xdr:row>17</xdr:row>
      <xdr:rowOff>6350</xdr:rowOff>
    </xdr:to>
    <xdr:sp macro="" textlink="">
      <xdr:nvSpPr>
        <xdr:cNvPr id="131" name="フローチャート: 判断 130"/>
        <xdr:cNvSpPr/>
      </xdr:nvSpPr>
      <xdr:spPr>
        <a:xfrm>
          <a:off x="164592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19</xdr:row>
      <xdr:rowOff>4536</xdr:rowOff>
    </xdr:from>
    <xdr:to>
      <xdr:col>78</xdr:col>
      <xdr:colOff>69850</xdr:colOff>
      <xdr:row>19</xdr:row>
      <xdr:rowOff>53522</xdr:rowOff>
    </xdr:to>
    <xdr:cxnSp macro="">
      <xdr:nvCxnSpPr>
        <xdr:cNvPr id="132" name="直線コネクタ 131"/>
        <xdr:cNvCxnSpPr/>
      </xdr:nvCxnSpPr>
      <xdr:spPr>
        <a:xfrm>
          <a:off x="14782800" y="3262086"/>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133350</xdr:rowOff>
    </xdr:from>
    <xdr:to>
      <xdr:col>78</xdr:col>
      <xdr:colOff>120650</xdr:colOff>
      <xdr:row>18</xdr:row>
      <xdr:rowOff>63500</xdr:rowOff>
    </xdr:to>
    <xdr:sp macro="" textlink="">
      <xdr:nvSpPr>
        <xdr:cNvPr id="133" name="フローチャート: 判断 132"/>
        <xdr:cNvSpPr/>
      </xdr:nvSpPr>
      <xdr:spPr>
        <a:xfrm>
          <a:off x="15621000" y="304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73677</xdr:rowOff>
    </xdr:from>
    <xdr:ext cx="736600" cy="259045"/>
    <xdr:sp macro="" textlink="">
      <xdr:nvSpPr>
        <xdr:cNvPr id="134" name="テキスト ボックス 133"/>
        <xdr:cNvSpPr txBox="1"/>
      </xdr:nvSpPr>
      <xdr:spPr>
        <a:xfrm>
          <a:off x="15290800" y="2816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19</xdr:row>
      <xdr:rowOff>4536</xdr:rowOff>
    </xdr:from>
    <xdr:to>
      <xdr:col>73</xdr:col>
      <xdr:colOff>180975</xdr:colOff>
      <xdr:row>19</xdr:row>
      <xdr:rowOff>37193</xdr:rowOff>
    </xdr:to>
    <xdr:cxnSp macro="">
      <xdr:nvCxnSpPr>
        <xdr:cNvPr id="135" name="直線コネクタ 134"/>
        <xdr:cNvCxnSpPr/>
      </xdr:nvCxnSpPr>
      <xdr:spPr>
        <a:xfrm flipV="1">
          <a:off x="13893800" y="32620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157843</xdr:rowOff>
    </xdr:from>
    <xdr:to>
      <xdr:col>74</xdr:col>
      <xdr:colOff>31750</xdr:colOff>
      <xdr:row>17</xdr:row>
      <xdr:rowOff>87993</xdr:rowOff>
    </xdr:to>
    <xdr:sp macro="" textlink="">
      <xdr:nvSpPr>
        <xdr:cNvPr id="136" name="フローチャート: 判断 135"/>
        <xdr:cNvSpPr/>
      </xdr:nvSpPr>
      <xdr:spPr>
        <a:xfrm>
          <a:off x="14732000" y="2901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98170</xdr:rowOff>
    </xdr:from>
    <xdr:ext cx="762000" cy="259045"/>
    <xdr:sp macro="" textlink="">
      <xdr:nvSpPr>
        <xdr:cNvPr id="137" name="テキスト ボックス 136"/>
        <xdr:cNvSpPr txBox="1"/>
      </xdr:nvSpPr>
      <xdr:spPr>
        <a:xfrm>
          <a:off x="14401800" y="2669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127000</xdr:rowOff>
    </xdr:from>
    <xdr:to>
      <xdr:col>69</xdr:col>
      <xdr:colOff>92075</xdr:colOff>
      <xdr:row>19</xdr:row>
      <xdr:rowOff>37193</xdr:rowOff>
    </xdr:to>
    <xdr:cxnSp macro="">
      <xdr:nvCxnSpPr>
        <xdr:cNvPr id="138" name="直線コネクタ 137"/>
        <xdr:cNvCxnSpPr/>
      </xdr:nvCxnSpPr>
      <xdr:spPr>
        <a:xfrm>
          <a:off x="13004800" y="3213100"/>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92529</xdr:rowOff>
    </xdr:from>
    <xdr:to>
      <xdr:col>69</xdr:col>
      <xdr:colOff>142875</xdr:colOff>
      <xdr:row>17</xdr:row>
      <xdr:rowOff>22679</xdr:rowOff>
    </xdr:to>
    <xdr:sp macro="" textlink="">
      <xdr:nvSpPr>
        <xdr:cNvPr id="139" name="フローチャート: 判断 138"/>
        <xdr:cNvSpPr/>
      </xdr:nvSpPr>
      <xdr:spPr>
        <a:xfrm>
          <a:off x="13843000" y="283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32856</xdr:rowOff>
    </xdr:from>
    <xdr:ext cx="762000" cy="259045"/>
    <xdr:sp macro="" textlink="">
      <xdr:nvSpPr>
        <xdr:cNvPr id="140" name="テキスト ボックス 139"/>
        <xdr:cNvSpPr txBox="1"/>
      </xdr:nvSpPr>
      <xdr:spPr>
        <a:xfrm>
          <a:off x="13512800" y="2604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92529</xdr:rowOff>
    </xdr:from>
    <xdr:to>
      <xdr:col>65</xdr:col>
      <xdr:colOff>53975</xdr:colOff>
      <xdr:row>17</xdr:row>
      <xdr:rowOff>22679</xdr:rowOff>
    </xdr:to>
    <xdr:sp macro="" textlink="">
      <xdr:nvSpPr>
        <xdr:cNvPr id="141" name="フローチャート: 判断 140"/>
        <xdr:cNvSpPr/>
      </xdr:nvSpPr>
      <xdr:spPr>
        <a:xfrm>
          <a:off x="12954000" y="283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32856</xdr:rowOff>
    </xdr:from>
    <xdr:ext cx="762000" cy="259045"/>
    <xdr:sp macro="" textlink="">
      <xdr:nvSpPr>
        <xdr:cNvPr id="142" name="テキスト ボックス 141"/>
        <xdr:cNvSpPr txBox="1"/>
      </xdr:nvSpPr>
      <xdr:spPr>
        <a:xfrm>
          <a:off x="12623800" y="2604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43543</xdr:rowOff>
    </xdr:from>
    <xdr:to>
      <xdr:col>82</xdr:col>
      <xdr:colOff>158750</xdr:colOff>
      <xdr:row>18</xdr:row>
      <xdr:rowOff>145143</xdr:rowOff>
    </xdr:to>
    <xdr:sp macro="" textlink="">
      <xdr:nvSpPr>
        <xdr:cNvPr id="148" name="楕円 147"/>
        <xdr:cNvSpPr/>
      </xdr:nvSpPr>
      <xdr:spPr>
        <a:xfrm>
          <a:off x="16459200" y="3129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18</xdr:row>
      <xdr:rowOff>15620</xdr:rowOff>
    </xdr:from>
    <xdr:ext cx="762000" cy="259045"/>
    <xdr:sp macro="" textlink="">
      <xdr:nvSpPr>
        <xdr:cNvPr id="149" name="物件費該当値テキスト"/>
        <xdr:cNvSpPr txBox="1"/>
      </xdr:nvSpPr>
      <xdr:spPr>
        <a:xfrm>
          <a:off x="16598900" y="3101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19</xdr:row>
      <xdr:rowOff>2722</xdr:rowOff>
    </xdr:from>
    <xdr:to>
      <xdr:col>78</xdr:col>
      <xdr:colOff>120650</xdr:colOff>
      <xdr:row>19</xdr:row>
      <xdr:rowOff>104322</xdr:rowOff>
    </xdr:to>
    <xdr:sp macro="" textlink="">
      <xdr:nvSpPr>
        <xdr:cNvPr id="150" name="楕円 149"/>
        <xdr:cNvSpPr/>
      </xdr:nvSpPr>
      <xdr:spPr>
        <a:xfrm>
          <a:off x="15621000" y="3260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19</xdr:row>
      <xdr:rowOff>89099</xdr:rowOff>
    </xdr:from>
    <xdr:ext cx="736600" cy="259045"/>
    <xdr:sp macro="" textlink="">
      <xdr:nvSpPr>
        <xdr:cNvPr id="151" name="テキスト ボックス 150"/>
        <xdr:cNvSpPr txBox="1"/>
      </xdr:nvSpPr>
      <xdr:spPr>
        <a:xfrm>
          <a:off x="15290800" y="3346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125186</xdr:rowOff>
    </xdr:from>
    <xdr:to>
      <xdr:col>74</xdr:col>
      <xdr:colOff>31750</xdr:colOff>
      <xdr:row>19</xdr:row>
      <xdr:rowOff>55336</xdr:rowOff>
    </xdr:to>
    <xdr:sp macro="" textlink="">
      <xdr:nvSpPr>
        <xdr:cNvPr id="152" name="楕円 151"/>
        <xdr:cNvSpPr/>
      </xdr:nvSpPr>
      <xdr:spPr>
        <a:xfrm>
          <a:off x="14732000" y="3211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40113</xdr:rowOff>
    </xdr:from>
    <xdr:ext cx="762000" cy="259045"/>
    <xdr:sp macro="" textlink="">
      <xdr:nvSpPr>
        <xdr:cNvPr id="153" name="テキスト ボックス 152"/>
        <xdr:cNvSpPr txBox="1"/>
      </xdr:nvSpPr>
      <xdr:spPr>
        <a:xfrm>
          <a:off x="14401800" y="3297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157843</xdr:rowOff>
    </xdr:from>
    <xdr:to>
      <xdr:col>69</xdr:col>
      <xdr:colOff>142875</xdr:colOff>
      <xdr:row>19</xdr:row>
      <xdr:rowOff>87993</xdr:rowOff>
    </xdr:to>
    <xdr:sp macro="" textlink="">
      <xdr:nvSpPr>
        <xdr:cNvPr id="154" name="楕円 153"/>
        <xdr:cNvSpPr/>
      </xdr:nvSpPr>
      <xdr:spPr>
        <a:xfrm>
          <a:off x="13843000" y="3243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72770</xdr:rowOff>
    </xdr:from>
    <xdr:ext cx="762000" cy="259045"/>
    <xdr:sp macro="" textlink="">
      <xdr:nvSpPr>
        <xdr:cNvPr id="155" name="テキスト ボックス 154"/>
        <xdr:cNvSpPr txBox="1"/>
      </xdr:nvSpPr>
      <xdr:spPr>
        <a:xfrm>
          <a:off x="13512800" y="3330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76200</xdr:rowOff>
    </xdr:from>
    <xdr:to>
      <xdr:col>65</xdr:col>
      <xdr:colOff>53975</xdr:colOff>
      <xdr:row>19</xdr:row>
      <xdr:rowOff>6350</xdr:rowOff>
    </xdr:to>
    <xdr:sp macro="" textlink="">
      <xdr:nvSpPr>
        <xdr:cNvPr id="156" name="楕円 155"/>
        <xdr:cNvSpPr/>
      </xdr:nvSpPr>
      <xdr:spPr>
        <a:xfrm>
          <a:off x="12954000" y="316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162577</xdr:rowOff>
    </xdr:from>
    <xdr:ext cx="762000" cy="259045"/>
    <xdr:sp macro="" textlink="">
      <xdr:nvSpPr>
        <xdr:cNvPr id="157" name="テキスト ボックス 156"/>
        <xdr:cNvSpPr txBox="1"/>
      </xdr:nvSpPr>
      <xdr:spPr>
        <a:xfrm>
          <a:off x="12623800" y="324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扶助費に係る経常収支比率については</a:t>
          </a:r>
          <a:r>
            <a:rPr kumimoji="1" lang="en-US" altLang="ja-JP" sz="1300">
              <a:latin typeface="ＭＳ Ｐゴシック" panose="020B0600070205080204" pitchFamily="50" charset="-128"/>
              <a:ea typeface="ＭＳ Ｐゴシック" panose="020B0600070205080204" pitchFamily="50" charset="-128"/>
            </a:rPr>
            <a:t>14.7</a:t>
          </a:r>
          <a:r>
            <a:rPr kumimoji="1" lang="ja-JP" altLang="en-US" sz="1300">
              <a:latin typeface="ＭＳ Ｐゴシック" panose="020B0600070205080204" pitchFamily="50" charset="-128"/>
              <a:ea typeface="ＭＳ Ｐゴシック" panose="020B0600070205080204" pitchFamily="50" charset="-128"/>
            </a:rPr>
            <a:t>％で、昨年度から</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減少しているものの、類似団体内平均値を上回っています。昨年度より減少した要因は、幼保無償化や新型コロナウイルス感染症による受診控えで一時的に福祉医療費が減少したことなどによるものです。</a:t>
          </a:r>
        </a:p>
        <a:p>
          <a:r>
            <a:rPr kumimoji="1" lang="ja-JP" altLang="en-US" sz="1300">
              <a:latin typeface="ＭＳ Ｐゴシック" panose="020B0600070205080204" pitchFamily="50" charset="-128"/>
              <a:ea typeface="ＭＳ Ｐゴシック" panose="020B0600070205080204" pitchFamily="50" charset="-128"/>
            </a:rPr>
            <a:t>　今後も給付内容や対象者の適正化に努めながら医療費等の抑制に努めます。</a:t>
          </a: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159657</xdr:rowOff>
    </xdr:from>
    <xdr:to>
      <xdr:col>24</xdr:col>
      <xdr:colOff>25400</xdr:colOff>
      <xdr:row>61</xdr:row>
      <xdr:rowOff>37193</xdr:rowOff>
    </xdr:to>
    <xdr:cxnSp macro="">
      <xdr:nvCxnSpPr>
        <xdr:cNvPr id="187" name="直線コネクタ 186"/>
        <xdr:cNvCxnSpPr/>
      </xdr:nvCxnSpPr>
      <xdr:spPr>
        <a:xfrm flipV="1">
          <a:off x="4826000" y="9075057"/>
          <a:ext cx="0" cy="14205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9270</xdr:rowOff>
    </xdr:from>
    <xdr:ext cx="762000" cy="259045"/>
    <xdr:sp macro="" textlink="">
      <xdr:nvSpPr>
        <xdr:cNvPr id="188" name="扶助費最小値テキスト"/>
        <xdr:cNvSpPr txBox="1"/>
      </xdr:nvSpPr>
      <xdr:spPr>
        <a:xfrm>
          <a:off x="4914900" y="10467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37193</xdr:rowOff>
    </xdr:from>
    <xdr:to>
      <xdr:col>24</xdr:col>
      <xdr:colOff>114300</xdr:colOff>
      <xdr:row>61</xdr:row>
      <xdr:rowOff>37193</xdr:rowOff>
    </xdr:to>
    <xdr:cxnSp macro="">
      <xdr:nvCxnSpPr>
        <xdr:cNvPr id="189" name="直線コネクタ 188"/>
        <xdr:cNvCxnSpPr/>
      </xdr:nvCxnSpPr>
      <xdr:spPr>
        <a:xfrm>
          <a:off x="4737100" y="10495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74584</xdr:rowOff>
    </xdr:from>
    <xdr:ext cx="762000" cy="259045"/>
    <xdr:sp macro="" textlink="">
      <xdr:nvSpPr>
        <xdr:cNvPr id="190" name="扶助費最大値テキスト"/>
        <xdr:cNvSpPr txBox="1"/>
      </xdr:nvSpPr>
      <xdr:spPr>
        <a:xfrm>
          <a:off x="4914900" y="8818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159657</xdr:rowOff>
    </xdr:from>
    <xdr:to>
      <xdr:col>24</xdr:col>
      <xdr:colOff>114300</xdr:colOff>
      <xdr:row>52</xdr:row>
      <xdr:rowOff>159657</xdr:rowOff>
    </xdr:to>
    <xdr:cxnSp macro="">
      <xdr:nvCxnSpPr>
        <xdr:cNvPr id="191" name="直線コネクタ 190"/>
        <xdr:cNvCxnSpPr/>
      </xdr:nvCxnSpPr>
      <xdr:spPr>
        <a:xfrm>
          <a:off x="4737100" y="9075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4535</xdr:rowOff>
    </xdr:from>
    <xdr:to>
      <xdr:col>24</xdr:col>
      <xdr:colOff>25400</xdr:colOff>
      <xdr:row>59</xdr:row>
      <xdr:rowOff>135165</xdr:rowOff>
    </xdr:to>
    <xdr:cxnSp macro="">
      <xdr:nvCxnSpPr>
        <xdr:cNvPr id="192" name="直線コネクタ 191"/>
        <xdr:cNvCxnSpPr/>
      </xdr:nvCxnSpPr>
      <xdr:spPr>
        <a:xfrm flipV="1">
          <a:off x="3987800" y="10120085"/>
          <a:ext cx="838200" cy="130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19249</xdr:rowOff>
    </xdr:from>
    <xdr:ext cx="762000" cy="259045"/>
    <xdr:sp macro="" textlink="">
      <xdr:nvSpPr>
        <xdr:cNvPr id="193" name="扶助費平均値テキスト"/>
        <xdr:cNvSpPr txBox="1"/>
      </xdr:nvSpPr>
      <xdr:spPr>
        <a:xfrm>
          <a:off x="4914900" y="96204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2722</xdr:rowOff>
    </xdr:from>
    <xdr:to>
      <xdr:col>24</xdr:col>
      <xdr:colOff>76200</xdr:colOff>
      <xdr:row>57</xdr:row>
      <xdr:rowOff>104322</xdr:rowOff>
    </xdr:to>
    <xdr:sp macro="" textlink="">
      <xdr:nvSpPr>
        <xdr:cNvPr id="194" name="フローチャート: 判断 193"/>
        <xdr:cNvSpPr/>
      </xdr:nvSpPr>
      <xdr:spPr>
        <a:xfrm>
          <a:off x="4775200" y="9775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135165</xdr:rowOff>
    </xdr:from>
    <xdr:to>
      <xdr:col>19</xdr:col>
      <xdr:colOff>187325</xdr:colOff>
      <xdr:row>60</xdr:row>
      <xdr:rowOff>12700</xdr:rowOff>
    </xdr:to>
    <xdr:cxnSp macro="">
      <xdr:nvCxnSpPr>
        <xdr:cNvPr id="195" name="直線コネクタ 194"/>
        <xdr:cNvCxnSpPr/>
      </xdr:nvCxnSpPr>
      <xdr:spPr>
        <a:xfrm flipV="1">
          <a:off x="3098800" y="10250715"/>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58</xdr:row>
      <xdr:rowOff>27215</xdr:rowOff>
    </xdr:from>
    <xdr:to>
      <xdr:col>20</xdr:col>
      <xdr:colOff>38100</xdr:colOff>
      <xdr:row>58</xdr:row>
      <xdr:rowOff>128815</xdr:rowOff>
    </xdr:to>
    <xdr:sp macro="" textlink="">
      <xdr:nvSpPr>
        <xdr:cNvPr id="196" name="フローチャート: 判断 195"/>
        <xdr:cNvSpPr/>
      </xdr:nvSpPr>
      <xdr:spPr>
        <a:xfrm>
          <a:off x="3937000" y="9971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138992</xdr:rowOff>
    </xdr:from>
    <xdr:ext cx="736600" cy="259045"/>
    <xdr:sp macro="" textlink="">
      <xdr:nvSpPr>
        <xdr:cNvPr id="197" name="テキスト ボックス 196"/>
        <xdr:cNvSpPr txBox="1"/>
      </xdr:nvSpPr>
      <xdr:spPr>
        <a:xfrm>
          <a:off x="3606800" y="97401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135165</xdr:rowOff>
    </xdr:from>
    <xdr:to>
      <xdr:col>15</xdr:col>
      <xdr:colOff>98425</xdr:colOff>
      <xdr:row>60</xdr:row>
      <xdr:rowOff>12700</xdr:rowOff>
    </xdr:to>
    <xdr:cxnSp macro="">
      <xdr:nvCxnSpPr>
        <xdr:cNvPr id="198" name="直線コネクタ 197"/>
        <xdr:cNvCxnSpPr/>
      </xdr:nvCxnSpPr>
      <xdr:spPr>
        <a:xfrm>
          <a:off x="2209800" y="10250715"/>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117022</xdr:rowOff>
    </xdr:from>
    <xdr:to>
      <xdr:col>15</xdr:col>
      <xdr:colOff>149225</xdr:colOff>
      <xdr:row>58</xdr:row>
      <xdr:rowOff>47172</xdr:rowOff>
    </xdr:to>
    <xdr:sp macro="" textlink="">
      <xdr:nvSpPr>
        <xdr:cNvPr id="199" name="フローチャート: 判断 198"/>
        <xdr:cNvSpPr/>
      </xdr:nvSpPr>
      <xdr:spPr>
        <a:xfrm>
          <a:off x="3048000" y="9889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57349</xdr:rowOff>
    </xdr:from>
    <xdr:ext cx="762000" cy="259045"/>
    <xdr:sp macro="" textlink="">
      <xdr:nvSpPr>
        <xdr:cNvPr id="200" name="テキスト ボックス 199"/>
        <xdr:cNvSpPr txBox="1"/>
      </xdr:nvSpPr>
      <xdr:spPr>
        <a:xfrm>
          <a:off x="2717800" y="9658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86178</xdr:rowOff>
    </xdr:from>
    <xdr:to>
      <xdr:col>11</xdr:col>
      <xdr:colOff>9525</xdr:colOff>
      <xdr:row>59</xdr:row>
      <xdr:rowOff>135165</xdr:rowOff>
    </xdr:to>
    <xdr:cxnSp macro="">
      <xdr:nvCxnSpPr>
        <xdr:cNvPr id="201" name="直線コネクタ 200"/>
        <xdr:cNvCxnSpPr/>
      </xdr:nvCxnSpPr>
      <xdr:spPr>
        <a:xfrm>
          <a:off x="1320800" y="10201728"/>
          <a:ext cx="889000" cy="4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149678</xdr:rowOff>
    </xdr:from>
    <xdr:to>
      <xdr:col>11</xdr:col>
      <xdr:colOff>60325</xdr:colOff>
      <xdr:row>58</xdr:row>
      <xdr:rowOff>79828</xdr:rowOff>
    </xdr:to>
    <xdr:sp macro="" textlink="">
      <xdr:nvSpPr>
        <xdr:cNvPr id="202" name="フローチャート: 判断 201"/>
        <xdr:cNvSpPr/>
      </xdr:nvSpPr>
      <xdr:spPr>
        <a:xfrm>
          <a:off x="2159000" y="992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90005</xdr:rowOff>
    </xdr:from>
    <xdr:ext cx="762000" cy="259045"/>
    <xdr:sp macro="" textlink="">
      <xdr:nvSpPr>
        <xdr:cNvPr id="203" name="テキスト ボックス 202"/>
        <xdr:cNvSpPr txBox="1"/>
      </xdr:nvSpPr>
      <xdr:spPr>
        <a:xfrm>
          <a:off x="1828800" y="969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100693</xdr:rowOff>
    </xdr:from>
    <xdr:to>
      <xdr:col>6</xdr:col>
      <xdr:colOff>171450</xdr:colOff>
      <xdr:row>58</xdr:row>
      <xdr:rowOff>30843</xdr:rowOff>
    </xdr:to>
    <xdr:sp macro="" textlink="">
      <xdr:nvSpPr>
        <xdr:cNvPr id="204" name="フローチャート: 判断 203"/>
        <xdr:cNvSpPr/>
      </xdr:nvSpPr>
      <xdr:spPr>
        <a:xfrm>
          <a:off x="1270000" y="9873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41020</xdr:rowOff>
    </xdr:from>
    <xdr:ext cx="762000" cy="259045"/>
    <xdr:sp macro="" textlink="">
      <xdr:nvSpPr>
        <xdr:cNvPr id="205" name="テキスト ボックス 204"/>
        <xdr:cNvSpPr txBox="1"/>
      </xdr:nvSpPr>
      <xdr:spPr>
        <a:xfrm>
          <a:off x="939800" y="964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125185</xdr:rowOff>
    </xdr:from>
    <xdr:to>
      <xdr:col>24</xdr:col>
      <xdr:colOff>76200</xdr:colOff>
      <xdr:row>59</xdr:row>
      <xdr:rowOff>55335</xdr:rowOff>
    </xdr:to>
    <xdr:sp macro="" textlink="">
      <xdr:nvSpPr>
        <xdr:cNvPr id="211" name="楕円 210"/>
        <xdr:cNvSpPr/>
      </xdr:nvSpPr>
      <xdr:spPr>
        <a:xfrm>
          <a:off x="4775200" y="10069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97262</xdr:rowOff>
    </xdr:from>
    <xdr:ext cx="762000" cy="259045"/>
    <xdr:sp macro="" textlink="">
      <xdr:nvSpPr>
        <xdr:cNvPr id="212" name="扶助費該当値テキスト"/>
        <xdr:cNvSpPr txBox="1"/>
      </xdr:nvSpPr>
      <xdr:spPr>
        <a:xfrm>
          <a:off x="4914900" y="10041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84365</xdr:rowOff>
    </xdr:from>
    <xdr:to>
      <xdr:col>20</xdr:col>
      <xdr:colOff>38100</xdr:colOff>
      <xdr:row>60</xdr:row>
      <xdr:rowOff>14515</xdr:rowOff>
    </xdr:to>
    <xdr:sp macro="" textlink="">
      <xdr:nvSpPr>
        <xdr:cNvPr id="213" name="楕円 212"/>
        <xdr:cNvSpPr/>
      </xdr:nvSpPr>
      <xdr:spPr>
        <a:xfrm>
          <a:off x="3937000" y="10199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170742</xdr:rowOff>
    </xdr:from>
    <xdr:ext cx="736600" cy="259045"/>
    <xdr:sp macro="" textlink="">
      <xdr:nvSpPr>
        <xdr:cNvPr id="214" name="テキスト ボックス 213"/>
        <xdr:cNvSpPr txBox="1"/>
      </xdr:nvSpPr>
      <xdr:spPr>
        <a:xfrm>
          <a:off x="3606800" y="102862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133350</xdr:rowOff>
    </xdr:from>
    <xdr:to>
      <xdr:col>15</xdr:col>
      <xdr:colOff>149225</xdr:colOff>
      <xdr:row>60</xdr:row>
      <xdr:rowOff>63500</xdr:rowOff>
    </xdr:to>
    <xdr:sp macro="" textlink="">
      <xdr:nvSpPr>
        <xdr:cNvPr id="215" name="楕円 214"/>
        <xdr:cNvSpPr/>
      </xdr:nvSpPr>
      <xdr:spPr>
        <a:xfrm>
          <a:off x="3048000" y="1024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60</xdr:row>
      <xdr:rowOff>48277</xdr:rowOff>
    </xdr:from>
    <xdr:ext cx="762000" cy="259045"/>
    <xdr:sp macro="" textlink="">
      <xdr:nvSpPr>
        <xdr:cNvPr id="216" name="テキスト ボックス 215"/>
        <xdr:cNvSpPr txBox="1"/>
      </xdr:nvSpPr>
      <xdr:spPr>
        <a:xfrm>
          <a:off x="2717800" y="1033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59</xdr:row>
      <xdr:rowOff>84365</xdr:rowOff>
    </xdr:from>
    <xdr:to>
      <xdr:col>11</xdr:col>
      <xdr:colOff>60325</xdr:colOff>
      <xdr:row>60</xdr:row>
      <xdr:rowOff>14515</xdr:rowOff>
    </xdr:to>
    <xdr:sp macro="" textlink="">
      <xdr:nvSpPr>
        <xdr:cNvPr id="217" name="楕円 216"/>
        <xdr:cNvSpPr/>
      </xdr:nvSpPr>
      <xdr:spPr>
        <a:xfrm>
          <a:off x="2159000" y="10199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170742</xdr:rowOff>
    </xdr:from>
    <xdr:ext cx="762000" cy="259045"/>
    <xdr:sp macro="" textlink="">
      <xdr:nvSpPr>
        <xdr:cNvPr id="218" name="テキスト ボックス 217"/>
        <xdr:cNvSpPr txBox="1"/>
      </xdr:nvSpPr>
      <xdr:spPr>
        <a:xfrm>
          <a:off x="1828800" y="10286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35378</xdr:rowOff>
    </xdr:from>
    <xdr:to>
      <xdr:col>6</xdr:col>
      <xdr:colOff>171450</xdr:colOff>
      <xdr:row>59</xdr:row>
      <xdr:rowOff>136978</xdr:rowOff>
    </xdr:to>
    <xdr:sp macro="" textlink="">
      <xdr:nvSpPr>
        <xdr:cNvPr id="219" name="楕円 218"/>
        <xdr:cNvSpPr/>
      </xdr:nvSpPr>
      <xdr:spPr>
        <a:xfrm>
          <a:off x="1270000" y="10150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121755</xdr:rowOff>
    </xdr:from>
    <xdr:ext cx="762000" cy="259045"/>
    <xdr:sp macro="" textlink="">
      <xdr:nvSpPr>
        <xdr:cNvPr id="220" name="テキスト ボックス 219"/>
        <xdr:cNvSpPr txBox="1"/>
      </xdr:nvSpPr>
      <xdr:spPr>
        <a:xfrm>
          <a:off x="939800" y="1023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230">
              <a:latin typeface="ＭＳ Ｐゴシック" panose="020B0600070205080204" pitchFamily="50" charset="-128"/>
              <a:ea typeface="ＭＳ Ｐゴシック" panose="020B0600070205080204" pitchFamily="50" charset="-128"/>
            </a:rPr>
            <a:t>その他に係る経常収支比率については</a:t>
          </a:r>
          <a:r>
            <a:rPr kumimoji="1" lang="en-US" altLang="ja-JP" sz="1230">
              <a:latin typeface="ＭＳ Ｐゴシック" panose="020B0600070205080204" pitchFamily="50" charset="-128"/>
              <a:ea typeface="ＭＳ Ｐゴシック" panose="020B0600070205080204" pitchFamily="50" charset="-128"/>
            </a:rPr>
            <a:t>14.0</a:t>
          </a:r>
          <a:r>
            <a:rPr kumimoji="1" lang="ja-JP" altLang="en-US" sz="1230">
              <a:latin typeface="ＭＳ Ｐゴシック" panose="020B0600070205080204" pitchFamily="50" charset="-128"/>
              <a:ea typeface="ＭＳ Ｐゴシック" panose="020B0600070205080204" pitchFamily="50" charset="-128"/>
            </a:rPr>
            <a:t>％で、昨年度から</a:t>
          </a:r>
          <a:r>
            <a:rPr kumimoji="1" lang="en-US" altLang="ja-JP" sz="1230">
              <a:latin typeface="ＭＳ Ｐゴシック" panose="020B0600070205080204" pitchFamily="50" charset="-128"/>
              <a:ea typeface="ＭＳ Ｐゴシック" panose="020B0600070205080204" pitchFamily="50" charset="-128"/>
            </a:rPr>
            <a:t>2.1</a:t>
          </a:r>
          <a:r>
            <a:rPr kumimoji="1" lang="ja-JP" altLang="en-US" sz="1230">
              <a:latin typeface="ＭＳ Ｐゴシック" panose="020B0600070205080204" pitchFamily="50" charset="-128"/>
              <a:ea typeface="ＭＳ Ｐゴシック" panose="020B0600070205080204" pitchFamily="50" charset="-128"/>
            </a:rPr>
            <a:t>ポイント減少しているものの、類似団体平均値を上回っています。昨年度より減少した要因は、下水道事業が公営企業になったことにより補助費等へ振替になったことによるものです。</a:t>
          </a:r>
        </a:p>
        <a:p>
          <a:r>
            <a:rPr kumimoji="1" lang="ja-JP" altLang="en-US" sz="1230">
              <a:latin typeface="ＭＳ Ｐゴシック" panose="020B0600070205080204" pitchFamily="50" charset="-128"/>
              <a:ea typeface="ＭＳ Ｐゴシック" panose="020B0600070205080204" pitchFamily="50" charset="-128"/>
            </a:rPr>
            <a:t>　今後とも各特別会計の事業を精査し、特別会計への繰出金等の金額が適正になるように努めます。また、維持補修費が施設の老朽化により増加傾向ですが、個別施設計画等による計画的な執行に努めます。</a:t>
          </a:r>
        </a:p>
        <a:p>
          <a:endParaRPr kumimoji="1" lang="ja-JP" altLang="en-US" sz="123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53522</xdr:rowOff>
    </xdr:from>
    <xdr:to>
      <xdr:col>82</xdr:col>
      <xdr:colOff>107950</xdr:colOff>
      <xdr:row>61</xdr:row>
      <xdr:rowOff>102507</xdr:rowOff>
    </xdr:to>
    <xdr:cxnSp macro="">
      <xdr:nvCxnSpPr>
        <xdr:cNvPr id="250" name="直線コネクタ 249"/>
        <xdr:cNvCxnSpPr/>
      </xdr:nvCxnSpPr>
      <xdr:spPr>
        <a:xfrm flipV="1">
          <a:off x="16510000" y="9140372"/>
          <a:ext cx="0" cy="14205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74584</xdr:rowOff>
    </xdr:from>
    <xdr:ext cx="762000" cy="259045"/>
    <xdr:sp macro="" textlink="">
      <xdr:nvSpPr>
        <xdr:cNvPr id="251" name="その他最小値テキスト"/>
        <xdr:cNvSpPr txBox="1"/>
      </xdr:nvSpPr>
      <xdr:spPr>
        <a:xfrm>
          <a:off x="16598900" y="10533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102507</xdr:rowOff>
    </xdr:from>
    <xdr:to>
      <xdr:col>82</xdr:col>
      <xdr:colOff>196850</xdr:colOff>
      <xdr:row>61</xdr:row>
      <xdr:rowOff>102507</xdr:rowOff>
    </xdr:to>
    <xdr:cxnSp macro="">
      <xdr:nvCxnSpPr>
        <xdr:cNvPr id="252" name="直線コネクタ 251"/>
        <xdr:cNvCxnSpPr/>
      </xdr:nvCxnSpPr>
      <xdr:spPr>
        <a:xfrm>
          <a:off x="16421100" y="10560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139899</xdr:rowOff>
    </xdr:from>
    <xdr:ext cx="762000" cy="259045"/>
    <xdr:sp macro="" textlink="">
      <xdr:nvSpPr>
        <xdr:cNvPr id="253" name="その他最大値テキスト"/>
        <xdr:cNvSpPr txBox="1"/>
      </xdr:nvSpPr>
      <xdr:spPr>
        <a:xfrm>
          <a:off x="16598900" y="8883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53522</xdr:rowOff>
    </xdr:from>
    <xdr:to>
      <xdr:col>82</xdr:col>
      <xdr:colOff>196850</xdr:colOff>
      <xdr:row>53</xdr:row>
      <xdr:rowOff>53522</xdr:rowOff>
    </xdr:to>
    <xdr:cxnSp macro="">
      <xdr:nvCxnSpPr>
        <xdr:cNvPr id="254" name="直線コネクタ 253"/>
        <xdr:cNvCxnSpPr/>
      </xdr:nvCxnSpPr>
      <xdr:spPr>
        <a:xfrm>
          <a:off x="16421100" y="9140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60</xdr:row>
      <xdr:rowOff>45357</xdr:rowOff>
    </xdr:from>
    <xdr:to>
      <xdr:col>82</xdr:col>
      <xdr:colOff>107950</xdr:colOff>
      <xdr:row>62</xdr:row>
      <xdr:rowOff>45357</xdr:rowOff>
    </xdr:to>
    <xdr:cxnSp macro="">
      <xdr:nvCxnSpPr>
        <xdr:cNvPr id="255" name="直線コネクタ 254"/>
        <xdr:cNvCxnSpPr/>
      </xdr:nvCxnSpPr>
      <xdr:spPr>
        <a:xfrm flipV="1">
          <a:off x="15671800" y="10332357"/>
          <a:ext cx="838200" cy="342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35577</xdr:rowOff>
    </xdr:from>
    <xdr:ext cx="762000" cy="259045"/>
    <xdr:sp macro="" textlink="">
      <xdr:nvSpPr>
        <xdr:cNvPr id="256" name="その他平均値テキスト"/>
        <xdr:cNvSpPr txBox="1"/>
      </xdr:nvSpPr>
      <xdr:spPr>
        <a:xfrm>
          <a:off x="16598900" y="9979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19050</xdr:rowOff>
    </xdr:from>
    <xdr:to>
      <xdr:col>82</xdr:col>
      <xdr:colOff>158750</xdr:colOff>
      <xdr:row>59</xdr:row>
      <xdr:rowOff>120650</xdr:rowOff>
    </xdr:to>
    <xdr:sp macro="" textlink="">
      <xdr:nvSpPr>
        <xdr:cNvPr id="257" name="フローチャート: 判断 256"/>
        <xdr:cNvSpPr/>
      </xdr:nvSpPr>
      <xdr:spPr>
        <a:xfrm>
          <a:off x="164592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62</xdr:row>
      <xdr:rowOff>45357</xdr:rowOff>
    </xdr:from>
    <xdr:to>
      <xdr:col>78</xdr:col>
      <xdr:colOff>69850</xdr:colOff>
      <xdr:row>62</xdr:row>
      <xdr:rowOff>45357</xdr:rowOff>
    </xdr:to>
    <xdr:cxnSp macro="">
      <xdr:nvCxnSpPr>
        <xdr:cNvPr id="258" name="直線コネクタ 257"/>
        <xdr:cNvCxnSpPr/>
      </xdr:nvCxnSpPr>
      <xdr:spPr>
        <a:xfrm>
          <a:off x="14782800" y="106752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59</xdr:row>
      <xdr:rowOff>117022</xdr:rowOff>
    </xdr:from>
    <xdr:to>
      <xdr:col>78</xdr:col>
      <xdr:colOff>120650</xdr:colOff>
      <xdr:row>60</xdr:row>
      <xdr:rowOff>47172</xdr:rowOff>
    </xdr:to>
    <xdr:sp macro="" textlink="">
      <xdr:nvSpPr>
        <xdr:cNvPr id="259" name="フローチャート: 判断 258"/>
        <xdr:cNvSpPr/>
      </xdr:nvSpPr>
      <xdr:spPr>
        <a:xfrm>
          <a:off x="15621000" y="10232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57349</xdr:rowOff>
    </xdr:from>
    <xdr:ext cx="736600" cy="259045"/>
    <xdr:sp macro="" textlink="">
      <xdr:nvSpPr>
        <xdr:cNvPr id="260" name="テキスト ボックス 259"/>
        <xdr:cNvSpPr txBox="1"/>
      </xdr:nvSpPr>
      <xdr:spPr>
        <a:xfrm>
          <a:off x="15290800" y="10001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61</xdr:row>
      <xdr:rowOff>151493</xdr:rowOff>
    </xdr:from>
    <xdr:to>
      <xdr:col>73</xdr:col>
      <xdr:colOff>180975</xdr:colOff>
      <xdr:row>62</xdr:row>
      <xdr:rowOff>45357</xdr:rowOff>
    </xdr:to>
    <xdr:cxnSp macro="">
      <xdr:nvCxnSpPr>
        <xdr:cNvPr id="261" name="直線コネクタ 260"/>
        <xdr:cNvCxnSpPr/>
      </xdr:nvCxnSpPr>
      <xdr:spPr>
        <a:xfrm>
          <a:off x="13893800" y="106099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59</xdr:row>
      <xdr:rowOff>84365</xdr:rowOff>
    </xdr:from>
    <xdr:to>
      <xdr:col>74</xdr:col>
      <xdr:colOff>31750</xdr:colOff>
      <xdr:row>60</xdr:row>
      <xdr:rowOff>14515</xdr:rowOff>
    </xdr:to>
    <xdr:sp macro="" textlink="">
      <xdr:nvSpPr>
        <xdr:cNvPr id="262" name="フローチャート: 判断 261"/>
        <xdr:cNvSpPr/>
      </xdr:nvSpPr>
      <xdr:spPr>
        <a:xfrm>
          <a:off x="14732000" y="10199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24692</xdr:rowOff>
    </xdr:from>
    <xdr:ext cx="762000" cy="259045"/>
    <xdr:sp macro="" textlink="">
      <xdr:nvSpPr>
        <xdr:cNvPr id="263" name="テキスト ボックス 262"/>
        <xdr:cNvSpPr txBox="1"/>
      </xdr:nvSpPr>
      <xdr:spPr>
        <a:xfrm>
          <a:off x="14401800" y="9968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61</xdr:row>
      <xdr:rowOff>151493</xdr:rowOff>
    </xdr:from>
    <xdr:to>
      <xdr:col>69</xdr:col>
      <xdr:colOff>92075</xdr:colOff>
      <xdr:row>62</xdr:row>
      <xdr:rowOff>110672</xdr:rowOff>
    </xdr:to>
    <xdr:cxnSp macro="">
      <xdr:nvCxnSpPr>
        <xdr:cNvPr id="264" name="直線コネクタ 263"/>
        <xdr:cNvCxnSpPr/>
      </xdr:nvCxnSpPr>
      <xdr:spPr>
        <a:xfrm flipV="1">
          <a:off x="13004800" y="10609943"/>
          <a:ext cx="889000" cy="130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59</xdr:row>
      <xdr:rowOff>68035</xdr:rowOff>
    </xdr:from>
    <xdr:to>
      <xdr:col>69</xdr:col>
      <xdr:colOff>142875</xdr:colOff>
      <xdr:row>59</xdr:row>
      <xdr:rowOff>169635</xdr:rowOff>
    </xdr:to>
    <xdr:sp macro="" textlink="">
      <xdr:nvSpPr>
        <xdr:cNvPr id="265" name="フローチャート: 判断 264"/>
        <xdr:cNvSpPr/>
      </xdr:nvSpPr>
      <xdr:spPr>
        <a:xfrm>
          <a:off x="13843000" y="10183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8362</xdr:rowOff>
    </xdr:from>
    <xdr:ext cx="762000" cy="259045"/>
    <xdr:sp macro="" textlink="">
      <xdr:nvSpPr>
        <xdr:cNvPr id="266" name="テキスト ボックス 265"/>
        <xdr:cNvSpPr txBox="1"/>
      </xdr:nvSpPr>
      <xdr:spPr>
        <a:xfrm>
          <a:off x="13512800" y="9952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68035</xdr:rowOff>
    </xdr:from>
    <xdr:to>
      <xdr:col>65</xdr:col>
      <xdr:colOff>53975</xdr:colOff>
      <xdr:row>59</xdr:row>
      <xdr:rowOff>169635</xdr:rowOff>
    </xdr:to>
    <xdr:sp macro="" textlink="">
      <xdr:nvSpPr>
        <xdr:cNvPr id="267" name="フローチャート: 判断 266"/>
        <xdr:cNvSpPr/>
      </xdr:nvSpPr>
      <xdr:spPr>
        <a:xfrm>
          <a:off x="12954000" y="10183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8362</xdr:rowOff>
    </xdr:from>
    <xdr:ext cx="762000" cy="259045"/>
    <xdr:sp macro="" textlink="">
      <xdr:nvSpPr>
        <xdr:cNvPr id="268" name="テキスト ボックス 267"/>
        <xdr:cNvSpPr txBox="1"/>
      </xdr:nvSpPr>
      <xdr:spPr>
        <a:xfrm>
          <a:off x="12623800" y="9952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166007</xdr:rowOff>
    </xdr:from>
    <xdr:to>
      <xdr:col>82</xdr:col>
      <xdr:colOff>158750</xdr:colOff>
      <xdr:row>60</xdr:row>
      <xdr:rowOff>96157</xdr:rowOff>
    </xdr:to>
    <xdr:sp macro="" textlink="">
      <xdr:nvSpPr>
        <xdr:cNvPr id="274" name="楕円 273"/>
        <xdr:cNvSpPr/>
      </xdr:nvSpPr>
      <xdr:spPr>
        <a:xfrm>
          <a:off x="16459200" y="1028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59</xdr:row>
      <xdr:rowOff>138084</xdr:rowOff>
    </xdr:from>
    <xdr:ext cx="762000" cy="259045"/>
    <xdr:sp macro="" textlink="">
      <xdr:nvSpPr>
        <xdr:cNvPr id="275" name="その他該当値テキスト"/>
        <xdr:cNvSpPr txBox="1"/>
      </xdr:nvSpPr>
      <xdr:spPr>
        <a:xfrm>
          <a:off x="16598900" y="10253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61</xdr:row>
      <xdr:rowOff>166007</xdr:rowOff>
    </xdr:from>
    <xdr:to>
      <xdr:col>78</xdr:col>
      <xdr:colOff>120650</xdr:colOff>
      <xdr:row>62</xdr:row>
      <xdr:rowOff>96157</xdr:rowOff>
    </xdr:to>
    <xdr:sp macro="" textlink="">
      <xdr:nvSpPr>
        <xdr:cNvPr id="276" name="楕円 275"/>
        <xdr:cNvSpPr/>
      </xdr:nvSpPr>
      <xdr:spPr>
        <a:xfrm>
          <a:off x="15621000" y="10624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62</xdr:row>
      <xdr:rowOff>80934</xdr:rowOff>
    </xdr:from>
    <xdr:ext cx="736600" cy="259045"/>
    <xdr:sp macro="" textlink="">
      <xdr:nvSpPr>
        <xdr:cNvPr id="277" name="テキスト ボックス 276"/>
        <xdr:cNvSpPr txBox="1"/>
      </xdr:nvSpPr>
      <xdr:spPr>
        <a:xfrm>
          <a:off x="15290800" y="10710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61</xdr:row>
      <xdr:rowOff>166007</xdr:rowOff>
    </xdr:from>
    <xdr:to>
      <xdr:col>74</xdr:col>
      <xdr:colOff>31750</xdr:colOff>
      <xdr:row>62</xdr:row>
      <xdr:rowOff>96157</xdr:rowOff>
    </xdr:to>
    <xdr:sp macro="" textlink="">
      <xdr:nvSpPr>
        <xdr:cNvPr id="278" name="楕円 277"/>
        <xdr:cNvSpPr/>
      </xdr:nvSpPr>
      <xdr:spPr>
        <a:xfrm>
          <a:off x="14732000" y="10624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62</xdr:row>
      <xdr:rowOff>80934</xdr:rowOff>
    </xdr:from>
    <xdr:ext cx="762000" cy="259045"/>
    <xdr:sp macro="" textlink="">
      <xdr:nvSpPr>
        <xdr:cNvPr id="279" name="テキスト ボックス 278"/>
        <xdr:cNvSpPr txBox="1"/>
      </xdr:nvSpPr>
      <xdr:spPr>
        <a:xfrm>
          <a:off x="14401800" y="10710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61</xdr:row>
      <xdr:rowOff>100693</xdr:rowOff>
    </xdr:from>
    <xdr:to>
      <xdr:col>69</xdr:col>
      <xdr:colOff>142875</xdr:colOff>
      <xdr:row>62</xdr:row>
      <xdr:rowOff>30843</xdr:rowOff>
    </xdr:to>
    <xdr:sp macro="" textlink="">
      <xdr:nvSpPr>
        <xdr:cNvPr id="280" name="楕円 279"/>
        <xdr:cNvSpPr/>
      </xdr:nvSpPr>
      <xdr:spPr>
        <a:xfrm>
          <a:off x="13843000" y="10559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62</xdr:row>
      <xdr:rowOff>15620</xdr:rowOff>
    </xdr:from>
    <xdr:ext cx="762000" cy="259045"/>
    <xdr:sp macro="" textlink="">
      <xdr:nvSpPr>
        <xdr:cNvPr id="281" name="テキスト ボックス 280"/>
        <xdr:cNvSpPr txBox="1"/>
      </xdr:nvSpPr>
      <xdr:spPr>
        <a:xfrm>
          <a:off x="13512800" y="1064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62</xdr:row>
      <xdr:rowOff>59872</xdr:rowOff>
    </xdr:from>
    <xdr:to>
      <xdr:col>65</xdr:col>
      <xdr:colOff>53975</xdr:colOff>
      <xdr:row>62</xdr:row>
      <xdr:rowOff>161472</xdr:rowOff>
    </xdr:to>
    <xdr:sp macro="" textlink="">
      <xdr:nvSpPr>
        <xdr:cNvPr id="282" name="楕円 281"/>
        <xdr:cNvSpPr/>
      </xdr:nvSpPr>
      <xdr:spPr>
        <a:xfrm>
          <a:off x="12954000" y="10689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62</xdr:row>
      <xdr:rowOff>146249</xdr:rowOff>
    </xdr:from>
    <xdr:ext cx="762000" cy="259045"/>
    <xdr:sp macro="" textlink="">
      <xdr:nvSpPr>
        <xdr:cNvPr id="283" name="テキスト ボックス 282"/>
        <xdr:cNvSpPr txBox="1"/>
      </xdr:nvSpPr>
      <xdr:spPr>
        <a:xfrm>
          <a:off x="12623800" y="10776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250">
              <a:latin typeface="ＭＳ Ｐゴシック" panose="020B0600070205080204" pitchFamily="50" charset="-128"/>
              <a:ea typeface="ＭＳ Ｐゴシック" panose="020B0600070205080204" pitchFamily="50" charset="-128"/>
            </a:rPr>
            <a:t>補助費等に係る経常収支比率については</a:t>
          </a:r>
          <a:r>
            <a:rPr kumimoji="1" lang="en-US" altLang="ja-JP" sz="1250">
              <a:latin typeface="ＭＳ Ｐゴシック" panose="020B0600070205080204" pitchFamily="50" charset="-128"/>
              <a:ea typeface="ＭＳ Ｐゴシック" panose="020B0600070205080204" pitchFamily="50" charset="-128"/>
            </a:rPr>
            <a:t>5.6</a:t>
          </a:r>
          <a:r>
            <a:rPr kumimoji="1" lang="ja-JP" altLang="en-US" sz="1250">
              <a:latin typeface="ＭＳ Ｐゴシック" panose="020B0600070205080204" pitchFamily="50" charset="-128"/>
              <a:ea typeface="ＭＳ Ｐゴシック" panose="020B0600070205080204" pitchFamily="50" charset="-128"/>
            </a:rPr>
            <a:t>％で、昨年度から</a:t>
          </a:r>
          <a:r>
            <a:rPr kumimoji="1" lang="en-US" altLang="ja-JP" sz="1250">
              <a:latin typeface="ＭＳ Ｐゴシック" panose="020B0600070205080204" pitchFamily="50" charset="-128"/>
              <a:ea typeface="ＭＳ Ｐゴシック" panose="020B0600070205080204" pitchFamily="50" charset="-128"/>
            </a:rPr>
            <a:t>2.0</a:t>
          </a:r>
          <a:r>
            <a:rPr kumimoji="1" lang="ja-JP" altLang="en-US" sz="1250">
              <a:latin typeface="ＭＳ Ｐゴシック" panose="020B0600070205080204" pitchFamily="50" charset="-128"/>
              <a:ea typeface="ＭＳ Ｐゴシック" panose="020B0600070205080204" pitchFamily="50" charset="-128"/>
            </a:rPr>
            <a:t>ポイント増加しているものの、類似団体内平均値を下回っています。昨年度より増加した要因は、下水道事業が公営企業化されたことにより繰出金から振替になったことによるものです。</a:t>
          </a:r>
        </a:p>
        <a:p>
          <a:r>
            <a:rPr kumimoji="1" lang="ja-JP" altLang="en-US" sz="1250">
              <a:latin typeface="ＭＳ Ｐゴシック" panose="020B0600070205080204" pitchFamily="50" charset="-128"/>
              <a:ea typeface="ＭＳ Ｐゴシック" panose="020B0600070205080204" pitchFamily="50" charset="-128"/>
            </a:rPr>
            <a:t>　今後とも、公営企業会計への繰出金について、健全な経営を求め、適正な額になるように努めます。また、補助内容や効果について、精査を行うとともに、真に必要な補助費等の執行に努めます。</a:t>
          </a:r>
        </a:p>
      </xdr:txBody>
    </xdr:sp>
    <xdr:clientData/>
  </xdr:twoCellAnchor>
  <xdr:oneCellAnchor>
    <xdr:from>
      <xdr:col>62</xdr:col>
      <xdr:colOff>6350</xdr:colOff>
      <xdr:row>29</xdr:row>
      <xdr:rowOff>107950</xdr:rowOff>
    </xdr:from>
    <xdr:ext cx="298543" cy="225703"/>
    <xdr:sp macro="" textlink="">
      <xdr:nvSpPr>
        <xdr:cNvPr id="295" name="テキスト ボックス 29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8" name="直線コネクタ 29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9" name="テキスト ボックス 29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300" name="直線コネクタ 29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301" name="テキスト ボックス 30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2" name="直線コネクタ 30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3" name="テキスト ボックス 30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4" name="直線コネクタ 30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5" name="テキスト ボックス 30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154432</xdr:rowOff>
    </xdr:from>
    <xdr:to>
      <xdr:col>82</xdr:col>
      <xdr:colOff>107950</xdr:colOff>
      <xdr:row>39</xdr:row>
      <xdr:rowOff>129286</xdr:rowOff>
    </xdr:to>
    <xdr:cxnSp macro="">
      <xdr:nvCxnSpPr>
        <xdr:cNvPr id="308" name="直線コネクタ 307"/>
        <xdr:cNvCxnSpPr/>
      </xdr:nvCxnSpPr>
      <xdr:spPr>
        <a:xfrm flipV="1">
          <a:off x="16510000" y="5983732"/>
          <a:ext cx="0" cy="8321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101363</xdr:rowOff>
    </xdr:from>
    <xdr:ext cx="762000" cy="259045"/>
    <xdr:sp macro="" textlink="">
      <xdr:nvSpPr>
        <xdr:cNvPr id="309" name="補助費等最小値テキスト"/>
        <xdr:cNvSpPr txBox="1"/>
      </xdr:nvSpPr>
      <xdr:spPr>
        <a:xfrm>
          <a:off x="16598900" y="6787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39</xdr:row>
      <xdr:rowOff>129286</xdr:rowOff>
    </xdr:from>
    <xdr:to>
      <xdr:col>82</xdr:col>
      <xdr:colOff>196850</xdr:colOff>
      <xdr:row>39</xdr:row>
      <xdr:rowOff>129286</xdr:rowOff>
    </xdr:to>
    <xdr:cxnSp macro="">
      <xdr:nvCxnSpPr>
        <xdr:cNvPr id="310" name="直線コネクタ 309"/>
        <xdr:cNvCxnSpPr/>
      </xdr:nvCxnSpPr>
      <xdr:spPr>
        <a:xfrm>
          <a:off x="16421100" y="6815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69359</xdr:rowOff>
    </xdr:from>
    <xdr:ext cx="762000" cy="259045"/>
    <xdr:sp macro="" textlink="">
      <xdr:nvSpPr>
        <xdr:cNvPr id="311" name="補助費等最大値テキスト"/>
        <xdr:cNvSpPr txBox="1"/>
      </xdr:nvSpPr>
      <xdr:spPr>
        <a:xfrm>
          <a:off x="16598900" y="5727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154432</xdr:rowOff>
    </xdr:from>
    <xdr:to>
      <xdr:col>82</xdr:col>
      <xdr:colOff>196850</xdr:colOff>
      <xdr:row>34</xdr:row>
      <xdr:rowOff>154432</xdr:rowOff>
    </xdr:to>
    <xdr:cxnSp macro="">
      <xdr:nvCxnSpPr>
        <xdr:cNvPr id="312" name="直線コネクタ 311"/>
        <xdr:cNvCxnSpPr/>
      </xdr:nvCxnSpPr>
      <xdr:spPr>
        <a:xfrm>
          <a:off x="16421100" y="5983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62992</xdr:rowOff>
    </xdr:from>
    <xdr:to>
      <xdr:col>82</xdr:col>
      <xdr:colOff>107950</xdr:colOff>
      <xdr:row>34</xdr:row>
      <xdr:rowOff>154432</xdr:rowOff>
    </xdr:to>
    <xdr:cxnSp macro="">
      <xdr:nvCxnSpPr>
        <xdr:cNvPr id="313" name="直線コネクタ 312"/>
        <xdr:cNvCxnSpPr/>
      </xdr:nvCxnSpPr>
      <xdr:spPr>
        <a:xfrm>
          <a:off x="15671800" y="5892292"/>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87139</xdr:rowOff>
    </xdr:from>
    <xdr:ext cx="762000" cy="259045"/>
    <xdr:sp macro="" textlink="">
      <xdr:nvSpPr>
        <xdr:cNvPr id="314" name="補助費等平均値テキスト"/>
        <xdr:cNvSpPr txBox="1"/>
      </xdr:nvSpPr>
      <xdr:spPr>
        <a:xfrm>
          <a:off x="16598900" y="60878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115062</xdr:rowOff>
    </xdr:from>
    <xdr:to>
      <xdr:col>82</xdr:col>
      <xdr:colOff>158750</xdr:colOff>
      <xdr:row>36</xdr:row>
      <xdr:rowOff>45212</xdr:rowOff>
    </xdr:to>
    <xdr:sp macro="" textlink="">
      <xdr:nvSpPr>
        <xdr:cNvPr id="315" name="フローチャート: 判断 314"/>
        <xdr:cNvSpPr/>
      </xdr:nvSpPr>
      <xdr:spPr>
        <a:xfrm>
          <a:off x="16459200" y="6115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62992</xdr:rowOff>
    </xdr:from>
    <xdr:to>
      <xdr:col>78</xdr:col>
      <xdr:colOff>69850</xdr:colOff>
      <xdr:row>34</xdr:row>
      <xdr:rowOff>72136</xdr:rowOff>
    </xdr:to>
    <xdr:cxnSp macro="">
      <xdr:nvCxnSpPr>
        <xdr:cNvPr id="316" name="直線コネクタ 315"/>
        <xdr:cNvCxnSpPr/>
      </xdr:nvCxnSpPr>
      <xdr:spPr>
        <a:xfrm flipV="1">
          <a:off x="14782800" y="589229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101346</xdr:rowOff>
    </xdr:from>
    <xdr:to>
      <xdr:col>78</xdr:col>
      <xdr:colOff>120650</xdr:colOff>
      <xdr:row>36</xdr:row>
      <xdr:rowOff>31496</xdr:rowOff>
    </xdr:to>
    <xdr:sp macro="" textlink="">
      <xdr:nvSpPr>
        <xdr:cNvPr id="317" name="フローチャート: 判断 316"/>
        <xdr:cNvSpPr/>
      </xdr:nvSpPr>
      <xdr:spPr>
        <a:xfrm>
          <a:off x="15621000" y="6102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16273</xdr:rowOff>
    </xdr:from>
    <xdr:ext cx="736600" cy="259045"/>
    <xdr:sp macro="" textlink="">
      <xdr:nvSpPr>
        <xdr:cNvPr id="318" name="テキスト ボックス 317"/>
        <xdr:cNvSpPr txBox="1"/>
      </xdr:nvSpPr>
      <xdr:spPr>
        <a:xfrm>
          <a:off x="15290800" y="61884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58420</xdr:rowOff>
    </xdr:from>
    <xdr:to>
      <xdr:col>73</xdr:col>
      <xdr:colOff>180975</xdr:colOff>
      <xdr:row>34</xdr:row>
      <xdr:rowOff>72136</xdr:rowOff>
    </xdr:to>
    <xdr:cxnSp macro="">
      <xdr:nvCxnSpPr>
        <xdr:cNvPr id="319" name="直線コネクタ 318"/>
        <xdr:cNvCxnSpPr/>
      </xdr:nvCxnSpPr>
      <xdr:spPr>
        <a:xfrm>
          <a:off x="13893800" y="588772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124206</xdr:rowOff>
    </xdr:from>
    <xdr:to>
      <xdr:col>74</xdr:col>
      <xdr:colOff>31750</xdr:colOff>
      <xdr:row>36</xdr:row>
      <xdr:rowOff>54356</xdr:rowOff>
    </xdr:to>
    <xdr:sp macro="" textlink="">
      <xdr:nvSpPr>
        <xdr:cNvPr id="320" name="フローチャート: 判断 319"/>
        <xdr:cNvSpPr/>
      </xdr:nvSpPr>
      <xdr:spPr>
        <a:xfrm>
          <a:off x="14732000" y="6124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39133</xdr:rowOff>
    </xdr:from>
    <xdr:ext cx="762000" cy="259045"/>
    <xdr:sp macro="" textlink="">
      <xdr:nvSpPr>
        <xdr:cNvPr id="321" name="テキスト ボックス 320"/>
        <xdr:cNvSpPr txBox="1"/>
      </xdr:nvSpPr>
      <xdr:spPr>
        <a:xfrm>
          <a:off x="14401800" y="6211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58420</xdr:rowOff>
    </xdr:from>
    <xdr:to>
      <xdr:col>69</xdr:col>
      <xdr:colOff>92075</xdr:colOff>
      <xdr:row>34</xdr:row>
      <xdr:rowOff>67564</xdr:rowOff>
    </xdr:to>
    <xdr:cxnSp macro="">
      <xdr:nvCxnSpPr>
        <xdr:cNvPr id="322" name="直線コネクタ 321"/>
        <xdr:cNvCxnSpPr/>
      </xdr:nvCxnSpPr>
      <xdr:spPr>
        <a:xfrm flipV="1">
          <a:off x="13004800" y="588772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119634</xdr:rowOff>
    </xdr:from>
    <xdr:to>
      <xdr:col>69</xdr:col>
      <xdr:colOff>142875</xdr:colOff>
      <xdr:row>36</xdr:row>
      <xdr:rowOff>49784</xdr:rowOff>
    </xdr:to>
    <xdr:sp macro="" textlink="">
      <xdr:nvSpPr>
        <xdr:cNvPr id="323" name="フローチャート: 判断 322"/>
        <xdr:cNvSpPr/>
      </xdr:nvSpPr>
      <xdr:spPr>
        <a:xfrm>
          <a:off x="13843000" y="6120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34561</xdr:rowOff>
    </xdr:from>
    <xdr:ext cx="762000" cy="259045"/>
    <xdr:sp macro="" textlink="">
      <xdr:nvSpPr>
        <xdr:cNvPr id="324" name="テキスト ボックス 323"/>
        <xdr:cNvSpPr txBox="1"/>
      </xdr:nvSpPr>
      <xdr:spPr>
        <a:xfrm>
          <a:off x="13512800" y="6206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115062</xdr:rowOff>
    </xdr:from>
    <xdr:to>
      <xdr:col>65</xdr:col>
      <xdr:colOff>53975</xdr:colOff>
      <xdr:row>36</xdr:row>
      <xdr:rowOff>45212</xdr:rowOff>
    </xdr:to>
    <xdr:sp macro="" textlink="">
      <xdr:nvSpPr>
        <xdr:cNvPr id="325" name="フローチャート: 判断 324"/>
        <xdr:cNvSpPr/>
      </xdr:nvSpPr>
      <xdr:spPr>
        <a:xfrm>
          <a:off x="12954000" y="6115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29989</xdr:rowOff>
    </xdr:from>
    <xdr:ext cx="762000" cy="259045"/>
    <xdr:sp macro="" textlink="">
      <xdr:nvSpPr>
        <xdr:cNvPr id="326" name="テキスト ボックス 325"/>
        <xdr:cNvSpPr txBox="1"/>
      </xdr:nvSpPr>
      <xdr:spPr>
        <a:xfrm>
          <a:off x="12623800" y="6202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7" name="テキスト ボックス 32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8" name="テキスト ボックス 32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9" name="テキスト ボックス 32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0" name="テキスト ボックス 32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1" name="テキスト ボックス 33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103632</xdr:rowOff>
    </xdr:from>
    <xdr:to>
      <xdr:col>82</xdr:col>
      <xdr:colOff>158750</xdr:colOff>
      <xdr:row>35</xdr:row>
      <xdr:rowOff>33782</xdr:rowOff>
    </xdr:to>
    <xdr:sp macro="" textlink="">
      <xdr:nvSpPr>
        <xdr:cNvPr id="332" name="楕円 331"/>
        <xdr:cNvSpPr/>
      </xdr:nvSpPr>
      <xdr:spPr>
        <a:xfrm>
          <a:off x="16459200" y="593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12209</xdr:rowOff>
    </xdr:from>
    <xdr:ext cx="762000" cy="259045"/>
    <xdr:sp macro="" textlink="">
      <xdr:nvSpPr>
        <xdr:cNvPr id="333" name="補助費等該当値テキスト"/>
        <xdr:cNvSpPr txBox="1"/>
      </xdr:nvSpPr>
      <xdr:spPr>
        <a:xfrm>
          <a:off x="16598900" y="5841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12192</xdr:rowOff>
    </xdr:from>
    <xdr:to>
      <xdr:col>78</xdr:col>
      <xdr:colOff>120650</xdr:colOff>
      <xdr:row>34</xdr:row>
      <xdr:rowOff>113792</xdr:rowOff>
    </xdr:to>
    <xdr:sp macro="" textlink="">
      <xdr:nvSpPr>
        <xdr:cNvPr id="334" name="楕円 333"/>
        <xdr:cNvSpPr/>
      </xdr:nvSpPr>
      <xdr:spPr>
        <a:xfrm>
          <a:off x="15621000" y="5841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123969</xdr:rowOff>
    </xdr:from>
    <xdr:ext cx="736600" cy="259045"/>
    <xdr:sp macro="" textlink="">
      <xdr:nvSpPr>
        <xdr:cNvPr id="335" name="テキスト ボックス 334"/>
        <xdr:cNvSpPr txBox="1"/>
      </xdr:nvSpPr>
      <xdr:spPr>
        <a:xfrm>
          <a:off x="15290800" y="56103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21336</xdr:rowOff>
    </xdr:from>
    <xdr:to>
      <xdr:col>74</xdr:col>
      <xdr:colOff>31750</xdr:colOff>
      <xdr:row>34</xdr:row>
      <xdr:rowOff>122936</xdr:rowOff>
    </xdr:to>
    <xdr:sp macro="" textlink="">
      <xdr:nvSpPr>
        <xdr:cNvPr id="336" name="楕円 335"/>
        <xdr:cNvSpPr/>
      </xdr:nvSpPr>
      <xdr:spPr>
        <a:xfrm>
          <a:off x="14732000" y="5850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32</xdr:row>
      <xdr:rowOff>133113</xdr:rowOff>
    </xdr:from>
    <xdr:ext cx="762000" cy="259045"/>
    <xdr:sp macro="" textlink="">
      <xdr:nvSpPr>
        <xdr:cNvPr id="337" name="テキスト ボックス 336"/>
        <xdr:cNvSpPr txBox="1"/>
      </xdr:nvSpPr>
      <xdr:spPr>
        <a:xfrm>
          <a:off x="14401800" y="5619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7620</xdr:rowOff>
    </xdr:from>
    <xdr:to>
      <xdr:col>69</xdr:col>
      <xdr:colOff>142875</xdr:colOff>
      <xdr:row>34</xdr:row>
      <xdr:rowOff>109220</xdr:rowOff>
    </xdr:to>
    <xdr:sp macro="" textlink="">
      <xdr:nvSpPr>
        <xdr:cNvPr id="338" name="楕円 337"/>
        <xdr:cNvSpPr/>
      </xdr:nvSpPr>
      <xdr:spPr>
        <a:xfrm>
          <a:off x="13843000" y="583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32</xdr:row>
      <xdr:rowOff>119397</xdr:rowOff>
    </xdr:from>
    <xdr:ext cx="762000" cy="259045"/>
    <xdr:sp macro="" textlink="">
      <xdr:nvSpPr>
        <xdr:cNvPr id="339" name="テキスト ボックス 338"/>
        <xdr:cNvSpPr txBox="1"/>
      </xdr:nvSpPr>
      <xdr:spPr>
        <a:xfrm>
          <a:off x="13512800" y="560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16764</xdr:rowOff>
    </xdr:from>
    <xdr:to>
      <xdr:col>65</xdr:col>
      <xdr:colOff>53975</xdr:colOff>
      <xdr:row>34</xdr:row>
      <xdr:rowOff>118364</xdr:rowOff>
    </xdr:to>
    <xdr:sp macro="" textlink="">
      <xdr:nvSpPr>
        <xdr:cNvPr id="340" name="楕円 339"/>
        <xdr:cNvSpPr/>
      </xdr:nvSpPr>
      <xdr:spPr>
        <a:xfrm>
          <a:off x="12954000" y="5846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32</xdr:row>
      <xdr:rowOff>128541</xdr:rowOff>
    </xdr:from>
    <xdr:ext cx="762000" cy="259045"/>
    <xdr:sp macro="" textlink="">
      <xdr:nvSpPr>
        <xdr:cNvPr id="341" name="テキスト ボックス 340"/>
        <xdr:cNvSpPr txBox="1"/>
      </xdr:nvSpPr>
      <xdr:spPr>
        <a:xfrm>
          <a:off x="12623800" y="5614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2" name="正方形/長方形 34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3" name="正方形/長方形 34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4" name="正方形/長方形 34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5" name="正方形/長方形 34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6" name="正方形/長方形 34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7" name="正方形/長方形 34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8" name="正方形/長方形 34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9" name="正方形/長方形 34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0" name="正方形/長方形 34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1" name="正方形/長方形 35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2" name="テキスト ボックス 35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公債費に係る経常収支比率については</a:t>
          </a:r>
          <a:r>
            <a:rPr kumimoji="1" lang="en-US" altLang="ja-JP" sz="1300">
              <a:latin typeface="ＭＳ Ｐゴシック" panose="020B0600070205080204" pitchFamily="50" charset="-128"/>
              <a:ea typeface="ＭＳ Ｐゴシック" panose="020B0600070205080204" pitchFamily="50" charset="-128"/>
            </a:rPr>
            <a:t>17.0</a:t>
          </a:r>
          <a:r>
            <a:rPr kumimoji="1" lang="ja-JP" altLang="en-US" sz="1300">
              <a:latin typeface="ＭＳ Ｐゴシック" panose="020B0600070205080204" pitchFamily="50" charset="-128"/>
              <a:ea typeface="ＭＳ Ｐゴシック" panose="020B0600070205080204" pitchFamily="50" charset="-128"/>
            </a:rPr>
            <a:t>％で、昨年度から</a:t>
          </a:r>
          <a:r>
            <a:rPr kumimoji="1" lang="en-US" altLang="ja-JP" sz="1300">
              <a:latin typeface="ＭＳ Ｐゴシック" panose="020B0600070205080204" pitchFamily="50" charset="-128"/>
              <a:ea typeface="ＭＳ Ｐゴシック" panose="020B0600070205080204" pitchFamily="50" charset="-128"/>
            </a:rPr>
            <a:t>3.2</a:t>
          </a:r>
          <a:r>
            <a:rPr kumimoji="1" lang="ja-JP" altLang="en-US" sz="1300">
              <a:latin typeface="ＭＳ Ｐゴシック" panose="020B0600070205080204" pitchFamily="50" charset="-128"/>
              <a:ea typeface="ＭＳ Ｐゴシック" panose="020B0600070205080204" pitchFamily="50" charset="-128"/>
            </a:rPr>
            <a:t>ポイント上昇して、類似団体内平均値を上回っています。昨年度より増加した要因は、大型施設更新事業（文化会館、給食センター等）の元金償還開始による公債費の増加や減債基金の取崩しがなくなったこと等によるものです。</a:t>
          </a:r>
        </a:p>
        <a:p>
          <a:r>
            <a:rPr kumimoji="1" lang="ja-JP" altLang="en-US" sz="1300">
              <a:latin typeface="ＭＳ Ｐゴシック" panose="020B0600070205080204" pitchFamily="50" charset="-128"/>
              <a:ea typeface="ＭＳ Ｐゴシック" panose="020B0600070205080204" pitchFamily="50" charset="-128"/>
            </a:rPr>
            <a:t>　今後とも市債の計画的な発行に努め、将来世代への負担を軽減するよう公債費の抑制に努めます。</a:t>
          </a:r>
        </a:p>
      </xdr:txBody>
    </xdr:sp>
    <xdr:clientData/>
  </xdr:twoCellAnchor>
  <xdr:oneCellAnchor>
    <xdr:from>
      <xdr:col>3</xdr:col>
      <xdr:colOff>123825</xdr:colOff>
      <xdr:row>69</xdr:row>
      <xdr:rowOff>107950</xdr:rowOff>
    </xdr:from>
    <xdr:ext cx="298543" cy="225703"/>
    <xdr:sp macro="" textlink="">
      <xdr:nvSpPr>
        <xdr:cNvPr id="353" name="テキスト ボックス 35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4" name="直線コネクタ 35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5" name="テキスト ボックス 35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6" name="直線コネクタ 355"/>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7" name="テキスト ボックス 356"/>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8" name="直線コネクタ 357"/>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9" name="テキスト ボックス 358"/>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60" name="直線コネクタ 359"/>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1" name="テキスト ボックス 360"/>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2" name="直線コネクタ 361"/>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3" name="テキスト ボックス 362"/>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4" name="直線コネクタ 363"/>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5" name="テキスト ボックス 364"/>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6" name="直線コネクタ 36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7" name="テキスト ボックス 366"/>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8"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76200</xdr:rowOff>
    </xdr:from>
    <xdr:to>
      <xdr:col>24</xdr:col>
      <xdr:colOff>25400</xdr:colOff>
      <xdr:row>81</xdr:row>
      <xdr:rowOff>44450</xdr:rowOff>
    </xdr:to>
    <xdr:cxnSp macro="">
      <xdr:nvCxnSpPr>
        <xdr:cNvPr id="369" name="直線コネクタ 368"/>
        <xdr:cNvCxnSpPr/>
      </xdr:nvCxnSpPr>
      <xdr:spPr>
        <a:xfrm flipV="1">
          <a:off x="4826000" y="12420600"/>
          <a:ext cx="0" cy="1511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16527</xdr:rowOff>
    </xdr:from>
    <xdr:ext cx="762000" cy="259045"/>
    <xdr:sp macro="" textlink="">
      <xdr:nvSpPr>
        <xdr:cNvPr id="370" name="公債費最小値テキスト"/>
        <xdr:cNvSpPr txBox="1"/>
      </xdr:nvSpPr>
      <xdr:spPr>
        <a:xfrm>
          <a:off x="4914900" y="1390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44450</xdr:rowOff>
    </xdr:from>
    <xdr:to>
      <xdr:col>24</xdr:col>
      <xdr:colOff>114300</xdr:colOff>
      <xdr:row>81</xdr:row>
      <xdr:rowOff>44450</xdr:rowOff>
    </xdr:to>
    <xdr:cxnSp macro="">
      <xdr:nvCxnSpPr>
        <xdr:cNvPr id="371" name="直線コネクタ 370"/>
        <xdr:cNvCxnSpPr/>
      </xdr:nvCxnSpPr>
      <xdr:spPr>
        <a:xfrm>
          <a:off x="4737100" y="13931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162577</xdr:rowOff>
    </xdr:from>
    <xdr:ext cx="762000" cy="259045"/>
    <xdr:sp macro="" textlink="">
      <xdr:nvSpPr>
        <xdr:cNvPr id="372" name="公債費最大値テキスト"/>
        <xdr:cNvSpPr txBox="1"/>
      </xdr:nvSpPr>
      <xdr:spPr>
        <a:xfrm>
          <a:off x="4914900" y="1216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76200</xdr:rowOff>
    </xdr:from>
    <xdr:to>
      <xdr:col>24</xdr:col>
      <xdr:colOff>114300</xdr:colOff>
      <xdr:row>72</xdr:row>
      <xdr:rowOff>76200</xdr:rowOff>
    </xdr:to>
    <xdr:cxnSp macro="">
      <xdr:nvCxnSpPr>
        <xdr:cNvPr id="373" name="直線コネクタ 372"/>
        <xdr:cNvCxnSpPr/>
      </xdr:nvCxnSpPr>
      <xdr:spPr>
        <a:xfrm>
          <a:off x="4737100" y="12420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88900</xdr:rowOff>
    </xdr:from>
    <xdr:to>
      <xdr:col>24</xdr:col>
      <xdr:colOff>25400</xdr:colOff>
      <xdr:row>78</xdr:row>
      <xdr:rowOff>152400</xdr:rowOff>
    </xdr:to>
    <xdr:cxnSp macro="">
      <xdr:nvCxnSpPr>
        <xdr:cNvPr id="374" name="直線コネクタ 373"/>
        <xdr:cNvCxnSpPr/>
      </xdr:nvCxnSpPr>
      <xdr:spPr>
        <a:xfrm>
          <a:off x="3987800" y="13119100"/>
          <a:ext cx="838200" cy="406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16527</xdr:rowOff>
    </xdr:from>
    <xdr:ext cx="762000" cy="259045"/>
    <xdr:sp macro="" textlink="">
      <xdr:nvSpPr>
        <xdr:cNvPr id="375" name="公債費平均値テキスト"/>
        <xdr:cNvSpPr txBox="1"/>
      </xdr:nvSpPr>
      <xdr:spPr>
        <a:xfrm>
          <a:off x="4914900" y="12875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0</xdr:rowOff>
    </xdr:from>
    <xdr:to>
      <xdr:col>24</xdr:col>
      <xdr:colOff>76200</xdr:colOff>
      <xdr:row>76</xdr:row>
      <xdr:rowOff>101600</xdr:rowOff>
    </xdr:to>
    <xdr:sp macro="" textlink="">
      <xdr:nvSpPr>
        <xdr:cNvPr id="376" name="フローチャート: 判断 375"/>
        <xdr:cNvSpPr/>
      </xdr:nvSpPr>
      <xdr:spPr>
        <a:xfrm>
          <a:off x="4775200" y="1303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88900</xdr:rowOff>
    </xdr:from>
    <xdr:to>
      <xdr:col>19</xdr:col>
      <xdr:colOff>187325</xdr:colOff>
      <xdr:row>78</xdr:row>
      <xdr:rowOff>50800</xdr:rowOff>
    </xdr:to>
    <xdr:cxnSp macro="">
      <xdr:nvCxnSpPr>
        <xdr:cNvPr id="377" name="直線コネクタ 376"/>
        <xdr:cNvCxnSpPr/>
      </xdr:nvCxnSpPr>
      <xdr:spPr>
        <a:xfrm flipV="1">
          <a:off x="3098800" y="13119100"/>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75</xdr:row>
      <xdr:rowOff>146050</xdr:rowOff>
    </xdr:from>
    <xdr:to>
      <xdr:col>20</xdr:col>
      <xdr:colOff>38100</xdr:colOff>
      <xdr:row>76</xdr:row>
      <xdr:rowOff>76200</xdr:rowOff>
    </xdr:to>
    <xdr:sp macro="" textlink="">
      <xdr:nvSpPr>
        <xdr:cNvPr id="378" name="フローチャート: 判断 377"/>
        <xdr:cNvSpPr/>
      </xdr:nvSpPr>
      <xdr:spPr>
        <a:xfrm>
          <a:off x="3937000" y="1300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86377</xdr:rowOff>
    </xdr:from>
    <xdr:ext cx="736600" cy="259045"/>
    <xdr:sp macro="" textlink="">
      <xdr:nvSpPr>
        <xdr:cNvPr id="379" name="テキスト ボックス 378"/>
        <xdr:cNvSpPr txBox="1"/>
      </xdr:nvSpPr>
      <xdr:spPr>
        <a:xfrm>
          <a:off x="3606800" y="12773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0</xdr:rowOff>
    </xdr:from>
    <xdr:to>
      <xdr:col>15</xdr:col>
      <xdr:colOff>98425</xdr:colOff>
      <xdr:row>78</xdr:row>
      <xdr:rowOff>50800</xdr:rowOff>
    </xdr:to>
    <xdr:cxnSp macro="">
      <xdr:nvCxnSpPr>
        <xdr:cNvPr id="380" name="直線コネクタ 379"/>
        <xdr:cNvCxnSpPr/>
      </xdr:nvCxnSpPr>
      <xdr:spPr>
        <a:xfrm>
          <a:off x="2209800" y="133731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50800</xdr:rowOff>
    </xdr:from>
    <xdr:to>
      <xdr:col>15</xdr:col>
      <xdr:colOff>149225</xdr:colOff>
      <xdr:row>76</xdr:row>
      <xdr:rowOff>152400</xdr:rowOff>
    </xdr:to>
    <xdr:sp macro="" textlink="">
      <xdr:nvSpPr>
        <xdr:cNvPr id="381" name="フローチャート: 判断 380"/>
        <xdr:cNvSpPr/>
      </xdr:nvSpPr>
      <xdr:spPr>
        <a:xfrm>
          <a:off x="3048000" y="1308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162577</xdr:rowOff>
    </xdr:from>
    <xdr:ext cx="762000" cy="259045"/>
    <xdr:sp macro="" textlink="">
      <xdr:nvSpPr>
        <xdr:cNvPr id="382" name="テキスト ボックス 381"/>
        <xdr:cNvSpPr txBox="1"/>
      </xdr:nvSpPr>
      <xdr:spPr>
        <a:xfrm>
          <a:off x="2717800" y="1284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0</xdr:rowOff>
    </xdr:from>
    <xdr:to>
      <xdr:col>11</xdr:col>
      <xdr:colOff>9525</xdr:colOff>
      <xdr:row>78</xdr:row>
      <xdr:rowOff>25400</xdr:rowOff>
    </xdr:to>
    <xdr:cxnSp macro="">
      <xdr:nvCxnSpPr>
        <xdr:cNvPr id="383" name="直線コネクタ 382"/>
        <xdr:cNvCxnSpPr/>
      </xdr:nvCxnSpPr>
      <xdr:spPr>
        <a:xfrm flipV="1">
          <a:off x="1320800" y="133731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152400</xdr:rowOff>
    </xdr:from>
    <xdr:to>
      <xdr:col>11</xdr:col>
      <xdr:colOff>60325</xdr:colOff>
      <xdr:row>77</xdr:row>
      <xdr:rowOff>82550</xdr:rowOff>
    </xdr:to>
    <xdr:sp macro="" textlink="">
      <xdr:nvSpPr>
        <xdr:cNvPr id="384" name="フローチャート: 判断 383"/>
        <xdr:cNvSpPr/>
      </xdr:nvSpPr>
      <xdr:spPr>
        <a:xfrm>
          <a:off x="2159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92727</xdr:rowOff>
    </xdr:from>
    <xdr:ext cx="762000" cy="259045"/>
    <xdr:sp macro="" textlink="">
      <xdr:nvSpPr>
        <xdr:cNvPr id="385" name="テキスト ボックス 384"/>
        <xdr:cNvSpPr txBox="1"/>
      </xdr:nvSpPr>
      <xdr:spPr>
        <a:xfrm>
          <a:off x="1828800" y="1295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44450</xdr:rowOff>
    </xdr:from>
    <xdr:to>
      <xdr:col>6</xdr:col>
      <xdr:colOff>171450</xdr:colOff>
      <xdr:row>77</xdr:row>
      <xdr:rowOff>146050</xdr:rowOff>
    </xdr:to>
    <xdr:sp macro="" textlink="">
      <xdr:nvSpPr>
        <xdr:cNvPr id="386" name="フローチャート: 判断 385"/>
        <xdr:cNvSpPr/>
      </xdr:nvSpPr>
      <xdr:spPr>
        <a:xfrm>
          <a:off x="1270000" y="1324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156227</xdr:rowOff>
    </xdr:from>
    <xdr:ext cx="762000" cy="259045"/>
    <xdr:sp macro="" textlink="">
      <xdr:nvSpPr>
        <xdr:cNvPr id="387" name="テキスト ボックス 386"/>
        <xdr:cNvSpPr txBox="1"/>
      </xdr:nvSpPr>
      <xdr:spPr>
        <a:xfrm>
          <a:off x="939800" y="1301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8" name="テキスト ボックス 387"/>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9" name="テキスト ボックス 388"/>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0" name="テキスト ボックス 389"/>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1" name="テキスト ボックス 390"/>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2" name="テキスト ボックス 391"/>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101600</xdr:rowOff>
    </xdr:from>
    <xdr:to>
      <xdr:col>24</xdr:col>
      <xdr:colOff>76200</xdr:colOff>
      <xdr:row>79</xdr:row>
      <xdr:rowOff>31750</xdr:rowOff>
    </xdr:to>
    <xdr:sp macro="" textlink="">
      <xdr:nvSpPr>
        <xdr:cNvPr id="393" name="楕円 392"/>
        <xdr:cNvSpPr/>
      </xdr:nvSpPr>
      <xdr:spPr>
        <a:xfrm>
          <a:off x="4775200" y="1347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73677</xdr:rowOff>
    </xdr:from>
    <xdr:ext cx="762000" cy="259045"/>
    <xdr:sp macro="" textlink="">
      <xdr:nvSpPr>
        <xdr:cNvPr id="394" name="公債費該当値テキスト"/>
        <xdr:cNvSpPr txBox="1"/>
      </xdr:nvSpPr>
      <xdr:spPr>
        <a:xfrm>
          <a:off x="4914900" y="1344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38100</xdr:rowOff>
    </xdr:from>
    <xdr:to>
      <xdr:col>20</xdr:col>
      <xdr:colOff>38100</xdr:colOff>
      <xdr:row>76</xdr:row>
      <xdr:rowOff>139700</xdr:rowOff>
    </xdr:to>
    <xdr:sp macro="" textlink="">
      <xdr:nvSpPr>
        <xdr:cNvPr id="395" name="楕円 394"/>
        <xdr:cNvSpPr/>
      </xdr:nvSpPr>
      <xdr:spPr>
        <a:xfrm>
          <a:off x="3937000" y="1306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124477</xdr:rowOff>
    </xdr:from>
    <xdr:ext cx="736600" cy="259045"/>
    <xdr:sp macro="" textlink="">
      <xdr:nvSpPr>
        <xdr:cNvPr id="396" name="テキスト ボックス 395"/>
        <xdr:cNvSpPr txBox="1"/>
      </xdr:nvSpPr>
      <xdr:spPr>
        <a:xfrm>
          <a:off x="3606800" y="13154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0</xdr:rowOff>
    </xdr:from>
    <xdr:to>
      <xdr:col>15</xdr:col>
      <xdr:colOff>149225</xdr:colOff>
      <xdr:row>78</xdr:row>
      <xdr:rowOff>101600</xdr:rowOff>
    </xdr:to>
    <xdr:sp macro="" textlink="">
      <xdr:nvSpPr>
        <xdr:cNvPr id="397" name="楕円 396"/>
        <xdr:cNvSpPr/>
      </xdr:nvSpPr>
      <xdr:spPr>
        <a:xfrm>
          <a:off x="3048000" y="1337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86377</xdr:rowOff>
    </xdr:from>
    <xdr:ext cx="762000" cy="259045"/>
    <xdr:sp macro="" textlink="">
      <xdr:nvSpPr>
        <xdr:cNvPr id="398" name="テキスト ボックス 397"/>
        <xdr:cNvSpPr txBox="1"/>
      </xdr:nvSpPr>
      <xdr:spPr>
        <a:xfrm>
          <a:off x="2717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120650</xdr:rowOff>
    </xdr:from>
    <xdr:to>
      <xdr:col>11</xdr:col>
      <xdr:colOff>60325</xdr:colOff>
      <xdr:row>78</xdr:row>
      <xdr:rowOff>50800</xdr:rowOff>
    </xdr:to>
    <xdr:sp macro="" textlink="">
      <xdr:nvSpPr>
        <xdr:cNvPr id="399" name="楕円 398"/>
        <xdr:cNvSpPr/>
      </xdr:nvSpPr>
      <xdr:spPr>
        <a:xfrm>
          <a:off x="2159000" y="1332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35577</xdr:rowOff>
    </xdr:from>
    <xdr:ext cx="762000" cy="259045"/>
    <xdr:sp macro="" textlink="">
      <xdr:nvSpPr>
        <xdr:cNvPr id="400" name="テキスト ボックス 399"/>
        <xdr:cNvSpPr txBox="1"/>
      </xdr:nvSpPr>
      <xdr:spPr>
        <a:xfrm>
          <a:off x="1828800" y="1340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146050</xdr:rowOff>
    </xdr:from>
    <xdr:to>
      <xdr:col>6</xdr:col>
      <xdr:colOff>171450</xdr:colOff>
      <xdr:row>78</xdr:row>
      <xdr:rowOff>76200</xdr:rowOff>
    </xdr:to>
    <xdr:sp macro="" textlink="">
      <xdr:nvSpPr>
        <xdr:cNvPr id="401" name="楕円 400"/>
        <xdr:cNvSpPr/>
      </xdr:nvSpPr>
      <xdr:spPr>
        <a:xfrm>
          <a:off x="12700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60977</xdr:rowOff>
    </xdr:from>
    <xdr:ext cx="762000" cy="259045"/>
    <xdr:sp macro="" textlink="">
      <xdr:nvSpPr>
        <xdr:cNvPr id="402" name="テキスト ボックス 401"/>
        <xdr:cNvSpPr txBox="1"/>
      </xdr:nvSpPr>
      <xdr:spPr>
        <a:xfrm>
          <a:off x="939800" y="1343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3" name="正方形/長方形 402"/>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4" name="正方形/長方形 403"/>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5" name="正方形/長方形 404"/>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6" name="正方形/長方形 405"/>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7" name="正方形/長方形 406"/>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8" name="正方形/長方形 407"/>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9" name="正方形/長方形 408"/>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0" name="正方形/長方形 409"/>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1" name="正方形/長方形 410"/>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2" name="正方形/長方形 411"/>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3" name="テキスト ボックス 412"/>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公債費以外に係る経常収支比率については</a:t>
          </a:r>
          <a:r>
            <a:rPr kumimoji="1" lang="en-US" altLang="ja-JP" sz="1300">
              <a:latin typeface="ＭＳ Ｐゴシック" panose="020B0600070205080204" pitchFamily="50" charset="-128"/>
              <a:ea typeface="ＭＳ Ｐゴシック" panose="020B0600070205080204" pitchFamily="50" charset="-128"/>
            </a:rPr>
            <a:t>78.5</a:t>
          </a:r>
          <a:r>
            <a:rPr kumimoji="1" lang="ja-JP" altLang="en-US" sz="1300">
              <a:latin typeface="ＭＳ Ｐゴシック" panose="020B0600070205080204" pitchFamily="50" charset="-128"/>
              <a:ea typeface="ＭＳ Ｐゴシック" panose="020B0600070205080204" pitchFamily="50" charset="-128"/>
            </a:rPr>
            <a:t>％で、昨年度より</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ポイント減少して、類似団体内平均値と同値となっています。昨年度より減少した要因は、扶助費等が減少したことによるものです。</a:t>
          </a:r>
        </a:p>
        <a:p>
          <a:r>
            <a:rPr kumimoji="1" lang="ja-JP" altLang="en-US" sz="1300">
              <a:latin typeface="ＭＳ Ｐゴシック" panose="020B0600070205080204" pitchFamily="50" charset="-128"/>
              <a:ea typeface="ＭＳ Ｐゴシック" panose="020B0600070205080204" pitchFamily="50" charset="-128"/>
            </a:rPr>
            <a:t>　少子高齢化等により扶助費が今後増加することが見込まれるため、給付内容や対象者の適正化に努めるとともに、事務事業の見直し等により経費抑制に努めます。</a:t>
          </a:r>
        </a:p>
      </xdr:txBody>
    </xdr:sp>
    <xdr:clientData/>
  </xdr:twoCellAnchor>
  <xdr:oneCellAnchor>
    <xdr:from>
      <xdr:col>62</xdr:col>
      <xdr:colOff>6350</xdr:colOff>
      <xdr:row>69</xdr:row>
      <xdr:rowOff>107950</xdr:rowOff>
    </xdr:from>
    <xdr:ext cx="298543" cy="225703"/>
    <xdr:sp macro="" textlink="">
      <xdr:nvSpPr>
        <xdr:cNvPr id="414" name="テキスト ボックス 413"/>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5" name="直線コネクタ 414"/>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6" name="テキスト ボックス 415"/>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7" name="直線コネクタ 416"/>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8" name="テキスト ボックス 417"/>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9" name="直線コネクタ 418"/>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20" name="テキスト ボックス 419"/>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1" name="直線コネクタ 420"/>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2" name="テキスト ボックス 421"/>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3" name="直線コネクタ 422"/>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4" name="テキスト ボックス 423"/>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5" name="直線コネクタ 424"/>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6" name="テキスト ボックス 425"/>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7" name="直線コネクタ 42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8" name="テキスト ボックス 42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149860</xdr:rowOff>
    </xdr:from>
    <xdr:to>
      <xdr:col>82</xdr:col>
      <xdr:colOff>107950</xdr:colOff>
      <xdr:row>80</xdr:row>
      <xdr:rowOff>66039</xdr:rowOff>
    </xdr:to>
    <xdr:cxnSp macro="">
      <xdr:nvCxnSpPr>
        <xdr:cNvPr id="430" name="直線コネクタ 429"/>
        <xdr:cNvCxnSpPr/>
      </xdr:nvCxnSpPr>
      <xdr:spPr>
        <a:xfrm flipV="1">
          <a:off x="16510000" y="12494260"/>
          <a:ext cx="0" cy="1287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38116</xdr:rowOff>
    </xdr:from>
    <xdr:ext cx="762000" cy="259045"/>
    <xdr:sp macro="" textlink="">
      <xdr:nvSpPr>
        <xdr:cNvPr id="431" name="公債費以外最小値テキスト"/>
        <xdr:cNvSpPr txBox="1"/>
      </xdr:nvSpPr>
      <xdr:spPr>
        <a:xfrm>
          <a:off x="16598900" y="13754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66039</xdr:rowOff>
    </xdr:from>
    <xdr:to>
      <xdr:col>82</xdr:col>
      <xdr:colOff>196850</xdr:colOff>
      <xdr:row>80</xdr:row>
      <xdr:rowOff>66039</xdr:rowOff>
    </xdr:to>
    <xdr:cxnSp macro="">
      <xdr:nvCxnSpPr>
        <xdr:cNvPr id="432" name="直線コネクタ 431"/>
        <xdr:cNvCxnSpPr/>
      </xdr:nvCxnSpPr>
      <xdr:spPr>
        <a:xfrm>
          <a:off x="16421100" y="13782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64787</xdr:rowOff>
    </xdr:from>
    <xdr:ext cx="762000" cy="259045"/>
    <xdr:sp macro="" textlink="">
      <xdr:nvSpPr>
        <xdr:cNvPr id="433" name="公債費以外最大値テキスト"/>
        <xdr:cNvSpPr txBox="1"/>
      </xdr:nvSpPr>
      <xdr:spPr>
        <a:xfrm>
          <a:off x="16598900" y="12237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149860</xdr:rowOff>
    </xdr:from>
    <xdr:to>
      <xdr:col>82</xdr:col>
      <xdr:colOff>196850</xdr:colOff>
      <xdr:row>72</xdr:row>
      <xdr:rowOff>149860</xdr:rowOff>
    </xdr:to>
    <xdr:cxnSp macro="">
      <xdr:nvCxnSpPr>
        <xdr:cNvPr id="434" name="直線コネクタ 433"/>
        <xdr:cNvCxnSpPr/>
      </xdr:nvCxnSpPr>
      <xdr:spPr>
        <a:xfrm>
          <a:off x="16421100" y="12494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127000</xdr:rowOff>
    </xdr:from>
    <xdr:to>
      <xdr:col>82</xdr:col>
      <xdr:colOff>107950</xdr:colOff>
      <xdr:row>77</xdr:row>
      <xdr:rowOff>69850</xdr:rowOff>
    </xdr:to>
    <xdr:cxnSp macro="">
      <xdr:nvCxnSpPr>
        <xdr:cNvPr id="435" name="直線コネクタ 434"/>
        <xdr:cNvCxnSpPr/>
      </xdr:nvCxnSpPr>
      <xdr:spPr>
        <a:xfrm flipV="1">
          <a:off x="15671800" y="131572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92727</xdr:rowOff>
    </xdr:from>
    <xdr:ext cx="762000" cy="259045"/>
    <xdr:sp macro="" textlink="">
      <xdr:nvSpPr>
        <xdr:cNvPr id="436" name="公債費以外平均値テキスト"/>
        <xdr:cNvSpPr txBox="1"/>
      </xdr:nvSpPr>
      <xdr:spPr>
        <a:xfrm>
          <a:off x="16598900" y="12951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76200</xdr:rowOff>
    </xdr:from>
    <xdr:to>
      <xdr:col>82</xdr:col>
      <xdr:colOff>158750</xdr:colOff>
      <xdr:row>77</xdr:row>
      <xdr:rowOff>6350</xdr:rowOff>
    </xdr:to>
    <xdr:sp macro="" textlink="">
      <xdr:nvSpPr>
        <xdr:cNvPr id="437" name="フローチャート: 判断 436"/>
        <xdr:cNvSpPr/>
      </xdr:nvSpPr>
      <xdr:spPr>
        <a:xfrm>
          <a:off x="164592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69850</xdr:rowOff>
    </xdr:from>
    <xdr:to>
      <xdr:col>78</xdr:col>
      <xdr:colOff>69850</xdr:colOff>
      <xdr:row>77</xdr:row>
      <xdr:rowOff>107950</xdr:rowOff>
    </xdr:to>
    <xdr:cxnSp macro="">
      <xdr:nvCxnSpPr>
        <xdr:cNvPr id="438" name="直線コネクタ 437"/>
        <xdr:cNvCxnSpPr/>
      </xdr:nvCxnSpPr>
      <xdr:spPr>
        <a:xfrm flipV="1">
          <a:off x="14782800" y="13271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144780</xdr:rowOff>
    </xdr:from>
    <xdr:to>
      <xdr:col>78</xdr:col>
      <xdr:colOff>120650</xdr:colOff>
      <xdr:row>77</xdr:row>
      <xdr:rowOff>74930</xdr:rowOff>
    </xdr:to>
    <xdr:sp macro="" textlink="">
      <xdr:nvSpPr>
        <xdr:cNvPr id="439" name="フローチャート: 判断 438"/>
        <xdr:cNvSpPr/>
      </xdr:nvSpPr>
      <xdr:spPr>
        <a:xfrm>
          <a:off x="15621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85107</xdr:rowOff>
    </xdr:from>
    <xdr:ext cx="736600" cy="259045"/>
    <xdr:sp macro="" textlink="">
      <xdr:nvSpPr>
        <xdr:cNvPr id="440" name="テキスト ボックス 439"/>
        <xdr:cNvSpPr txBox="1"/>
      </xdr:nvSpPr>
      <xdr:spPr>
        <a:xfrm>
          <a:off x="15290800" y="12943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31750</xdr:rowOff>
    </xdr:from>
    <xdr:to>
      <xdr:col>73</xdr:col>
      <xdr:colOff>180975</xdr:colOff>
      <xdr:row>77</xdr:row>
      <xdr:rowOff>107950</xdr:rowOff>
    </xdr:to>
    <xdr:cxnSp macro="">
      <xdr:nvCxnSpPr>
        <xdr:cNvPr id="441" name="直線コネクタ 440"/>
        <xdr:cNvCxnSpPr/>
      </xdr:nvCxnSpPr>
      <xdr:spPr>
        <a:xfrm>
          <a:off x="13893800" y="13233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45720</xdr:rowOff>
    </xdr:from>
    <xdr:to>
      <xdr:col>74</xdr:col>
      <xdr:colOff>31750</xdr:colOff>
      <xdr:row>76</xdr:row>
      <xdr:rowOff>147320</xdr:rowOff>
    </xdr:to>
    <xdr:sp macro="" textlink="">
      <xdr:nvSpPr>
        <xdr:cNvPr id="442" name="フローチャート: 判断 441"/>
        <xdr:cNvSpPr/>
      </xdr:nvSpPr>
      <xdr:spPr>
        <a:xfrm>
          <a:off x="14732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157497</xdr:rowOff>
    </xdr:from>
    <xdr:ext cx="762000" cy="259045"/>
    <xdr:sp macro="" textlink="">
      <xdr:nvSpPr>
        <xdr:cNvPr id="443" name="テキスト ボックス 442"/>
        <xdr:cNvSpPr txBox="1"/>
      </xdr:nvSpPr>
      <xdr:spPr>
        <a:xfrm>
          <a:off x="14401800" y="1284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31750</xdr:rowOff>
    </xdr:from>
    <xdr:to>
      <xdr:col>69</xdr:col>
      <xdr:colOff>92075</xdr:colOff>
      <xdr:row>77</xdr:row>
      <xdr:rowOff>92711</xdr:rowOff>
    </xdr:to>
    <xdr:cxnSp macro="">
      <xdr:nvCxnSpPr>
        <xdr:cNvPr id="444" name="直線コネクタ 443"/>
        <xdr:cNvCxnSpPr/>
      </xdr:nvCxnSpPr>
      <xdr:spPr>
        <a:xfrm flipV="1">
          <a:off x="13004800" y="13233400"/>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7620</xdr:rowOff>
    </xdr:from>
    <xdr:to>
      <xdr:col>69</xdr:col>
      <xdr:colOff>142875</xdr:colOff>
      <xdr:row>76</xdr:row>
      <xdr:rowOff>109220</xdr:rowOff>
    </xdr:to>
    <xdr:sp macro="" textlink="">
      <xdr:nvSpPr>
        <xdr:cNvPr id="445" name="フローチャート: 判断 444"/>
        <xdr:cNvSpPr/>
      </xdr:nvSpPr>
      <xdr:spPr>
        <a:xfrm>
          <a:off x="13843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119397</xdr:rowOff>
    </xdr:from>
    <xdr:ext cx="762000" cy="259045"/>
    <xdr:sp macro="" textlink="">
      <xdr:nvSpPr>
        <xdr:cNvPr id="446" name="テキスト ボックス 445"/>
        <xdr:cNvSpPr txBox="1"/>
      </xdr:nvSpPr>
      <xdr:spPr>
        <a:xfrm>
          <a:off x="13512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0</xdr:rowOff>
    </xdr:from>
    <xdr:to>
      <xdr:col>65</xdr:col>
      <xdr:colOff>53975</xdr:colOff>
      <xdr:row>76</xdr:row>
      <xdr:rowOff>101600</xdr:rowOff>
    </xdr:to>
    <xdr:sp macro="" textlink="">
      <xdr:nvSpPr>
        <xdr:cNvPr id="447" name="フローチャート: 判断 446"/>
        <xdr:cNvSpPr/>
      </xdr:nvSpPr>
      <xdr:spPr>
        <a:xfrm>
          <a:off x="12954000" y="1303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111777</xdr:rowOff>
    </xdr:from>
    <xdr:ext cx="762000" cy="259045"/>
    <xdr:sp macro="" textlink="">
      <xdr:nvSpPr>
        <xdr:cNvPr id="448" name="テキスト ボックス 447"/>
        <xdr:cNvSpPr txBox="1"/>
      </xdr:nvSpPr>
      <xdr:spPr>
        <a:xfrm>
          <a:off x="12623800" y="1279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9" name="テキスト ボックス 44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0" name="テキスト ボックス 44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1" name="テキスト ボックス 45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2" name="テキスト ボックス 45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3" name="テキスト ボックス 45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76200</xdr:rowOff>
    </xdr:from>
    <xdr:to>
      <xdr:col>82</xdr:col>
      <xdr:colOff>158750</xdr:colOff>
      <xdr:row>77</xdr:row>
      <xdr:rowOff>6350</xdr:rowOff>
    </xdr:to>
    <xdr:sp macro="" textlink="">
      <xdr:nvSpPr>
        <xdr:cNvPr id="454" name="楕円 453"/>
        <xdr:cNvSpPr/>
      </xdr:nvSpPr>
      <xdr:spPr>
        <a:xfrm>
          <a:off x="164592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76</xdr:row>
      <xdr:rowOff>48277</xdr:rowOff>
    </xdr:from>
    <xdr:ext cx="762000" cy="259045"/>
    <xdr:sp macro="" textlink="">
      <xdr:nvSpPr>
        <xdr:cNvPr id="455" name="公債費以外該当値テキスト"/>
        <xdr:cNvSpPr txBox="1"/>
      </xdr:nvSpPr>
      <xdr:spPr>
        <a:xfrm>
          <a:off x="16598900" y="1307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19050</xdr:rowOff>
    </xdr:from>
    <xdr:to>
      <xdr:col>78</xdr:col>
      <xdr:colOff>120650</xdr:colOff>
      <xdr:row>77</xdr:row>
      <xdr:rowOff>120650</xdr:rowOff>
    </xdr:to>
    <xdr:sp macro="" textlink="">
      <xdr:nvSpPr>
        <xdr:cNvPr id="456" name="楕円 455"/>
        <xdr:cNvSpPr/>
      </xdr:nvSpPr>
      <xdr:spPr>
        <a:xfrm>
          <a:off x="15621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105427</xdr:rowOff>
    </xdr:from>
    <xdr:ext cx="736600" cy="259045"/>
    <xdr:sp macro="" textlink="">
      <xdr:nvSpPr>
        <xdr:cNvPr id="457" name="テキスト ボックス 456"/>
        <xdr:cNvSpPr txBox="1"/>
      </xdr:nvSpPr>
      <xdr:spPr>
        <a:xfrm>
          <a:off x="15290800" y="13307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57150</xdr:rowOff>
    </xdr:from>
    <xdr:to>
      <xdr:col>74</xdr:col>
      <xdr:colOff>31750</xdr:colOff>
      <xdr:row>77</xdr:row>
      <xdr:rowOff>158750</xdr:rowOff>
    </xdr:to>
    <xdr:sp macro="" textlink="">
      <xdr:nvSpPr>
        <xdr:cNvPr id="458" name="楕円 457"/>
        <xdr:cNvSpPr/>
      </xdr:nvSpPr>
      <xdr:spPr>
        <a:xfrm>
          <a:off x="14732000" y="1325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143527</xdr:rowOff>
    </xdr:from>
    <xdr:ext cx="762000" cy="259045"/>
    <xdr:sp macro="" textlink="">
      <xdr:nvSpPr>
        <xdr:cNvPr id="459" name="テキスト ボックス 458"/>
        <xdr:cNvSpPr txBox="1"/>
      </xdr:nvSpPr>
      <xdr:spPr>
        <a:xfrm>
          <a:off x="14401800" y="1334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152400</xdr:rowOff>
    </xdr:from>
    <xdr:to>
      <xdr:col>69</xdr:col>
      <xdr:colOff>142875</xdr:colOff>
      <xdr:row>77</xdr:row>
      <xdr:rowOff>82550</xdr:rowOff>
    </xdr:to>
    <xdr:sp macro="" textlink="">
      <xdr:nvSpPr>
        <xdr:cNvPr id="460" name="楕円 459"/>
        <xdr:cNvSpPr/>
      </xdr:nvSpPr>
      <xdr:spPr>
        <a:xfrm>
          <a:off x="13843000" y="1318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67327</xdr:rowOff>
    </xdr:from>
    <xdr:ext cx="762000" cy="259045"/>
    <xdr:sp macro="" textlink="">
      <xdr:nvSpPr>
        <xdr:cNvPr id="461" name="テキスト ボックス 460"/>
        <xdr:cNvSpPr txBox="1"/>
      </xdr:nvSpPr>
      <xdr:spPr>
        <a:xfrm>
          <a:off x="13512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41911</xdr:rowOff>
    </xdr:from>
    <xdr:to>
      <xdr:col>65</xdr:col>
      <xdr:colOff>53975</xdr:colOff>
      <xdr:row>77</xdr:row>
      <xdr:rowOff>143511</xdr:rowOff>
    </xdr:to>
    <xdr:sp macro="" textlink="">
      <xdr:nvSpPr>
        <xdr:cNvPr id="462" name="楕円 461"/>
        <xdr:cNvSpPr/>
      </xdr:nvSpPr>
      <xdr:spPr>
        <a:xfrm>
          <a:off x="12954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128288</xdr:rowOff>
    </xdr:from>
    <xdr:ext cx="762000" cy="259045"/>
    <xdr:sp macro="" textlink="">
      <xdr:nvSpPr>
        <xdr:cNvPr id="463" name="テキスト ボックス 462"/>
        <xdr:cNvSpPr txBox="1"/>
      </xdr:nvSpPr>
      <xdr:spPr>
        <a:xfrm>
          <a:off x="12623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123990</xdr:rowOff>
    </xdr:from>
    <xdr:to>
      <xdr:col>29</xdr:col>
      <xdr:colOff>127000</xdr:colOff>
      <xdr:row>20</xdr:row>
      <xdr:rowOff>11328</xdr:rowOff>
    </xdr:to>
    <xdr:cxnSp macro="">
      <xdr:nvCxnSpPr>
        <xdr:cNvPr id="45" name="直線コネクタ 44"/>
        <xdr:cNvCxnSpPr/>
      </xdr:nvCxnSpPr>
      <xdr:spPr bwMode="auto">
        <a:xfrm flipV="1">
          <a:off x="5651500" y="2057565"/>
          <a:ext cx="0" cy="143038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154855</xdr:rowOff>
    </xdr:from>
    <xdr:ext cx="762000" cy="259045"/>
    <xdr:sp macro="" textlink="">
      <xdr:nvSpPr>
        <xdr:cNvPr id="46" name="人口1人当たり決算額の推移最小値テキスト130"/>
        <xdr:cNvSpPr txBox="1"/>
      </xdr:nvSpPr>
      <xdr:spPr>
        <a:xfrm>
          <a:off x="5740400" y="34600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11328</xdr:rowOff>
    </xdr:from>
    <xdr:to>
      <xdr:col>30</xdr:col>
      <xdr:colOff>25400</xdr:colOff>
      <xdr:row>20</xdr:row>
      <xdr:rowOff>11328</xdr:rowOff>
    </xdr:to>
    <xdr:cxnSp macro="">
      <xdr:nvCxnSpPr>
        <xdr:cNvPr id="47" name="直線コネクタ 46"/>
        <xdr:cNvCxnSpPr/>
      </xdr:nvCxnSpPr>
      <xdr:spPr bwMode="auto">
        <a:xfrm>
          <a:off x="5562600" y="348795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38917</xdr:rowOff>
    </xdr:from>
    <xdr:ext cx="762000" cy="259045"/>
    <xdr:sp macro="" textlink="">
      <xdr:nvSpPr>
        <xdr:cNvPr id="48" name="人口1人当たり決算額の推移最大値テキスト130"/>
        <xdr:cNvSpPr txBox="1"/>
      </xdr:nvSpPr>
      <xdr:spPr>
        <a:xfrm>
          <a:off x="5740400" y="18010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123990</xdr:rowOff>
    </xdr:from>
    <xdr:to>
      <xdr:col>30</xdr:col>
      <xdr:colOff>25400</xdr:colOff>
      <xdr:row>11</xdr:row>
      <xdr:rowOff>123990</xdr:rowOff>
    </xdr:to>
    <xdr:cxnSp macro="">
      <xdr:nvCxnSpPr>
        <xdr:cNvPr id="49" name="直線コネクタ 48"/>
        <xdr:cNvCxnSpPr/>
      </xdr:nvCxnSpPr>
      <xdr:spPr bwMode="auto">
        <a:xfrm>
          <a:off x="5562600" y="205756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157023</xdr:rowOff>
    </xdr:from>
    <xdr:to>
      <xdr:col>29</xdr:col>
      <xdr:colOff>127000</xdr:colOff>
      <xdr:row>17</xdr:row>
      <xdr:rowOff>158052</xdr:rowOff>
    </xdr:to>
    <xdr:cxnSp macro="">
      <xdr:nvCxnSpPr>
        <xdr:cNvPr id="50" name="直線コネクタ 49"/>
        <xdr:cNvCxnSpPr/>
      </xdr:nvCxnSpPr>
      <xdr:spPr bwMode="auto">
        <a:xfrm flipV="1">
          <a:off x="5003800" y="3119298"/>
          <a:ext cx="647700" cy="10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126560</xdr:rowOff>
    </xdr:from>
    <xdr:ext cx="762000" cy="259045"/>
    <xdr:sp macro="" textlink="">
      <xdr:nvSpPr>
        <xdr:cNvPr id="51" name="人口1人当たり決算額の推移平均値テキスト130"/>
        <xdr:cNvSpPr txBox="1"/>
      </xdr:nvSpPr>
      <xdr:spPr>
        <a:xfrm>
          <a:off x="5740400" y="27459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110033</xdr:rowOff>
    </xdr:from>
    <xdr:to>
      <xdr:col>29</xdr:col>
      <xdr:colOff>177800</xdr:colOff>
      <xdr:row>17</xdr:row>
      <xdr:rowOff>40183</xdr:rowOff>
    </xdr:to>
    <xdr:sp macro="" textlink="">
      <xdr:nvSpPr>
        <xdr:cNvPr id="52" name="フローチャート: 判断 51"/>
        <xdr:cNvSpPr/>
      </xdr:nvSpPr>
      <xdr:spPr bwMode="auto">
        <a:xfrm>
          <a:off x="5600700" y="29008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158052</xdr:rowOff>
    </xdr:from>
    <xdr:to>
      <xdr:col>26</xdr:col>
      <xdr:colOff>50800</xdr:colOff>
      <xdr:row>18</xdr:row>
      <xdr:rowOff>6528</xdr:rowOff>
    </xdr:to>
    <xdr:cxnSp macro="">
      <xdr:nvCxnSpPr>
        <xdr:cNvPr id="53" name="直線コネクタ 52"/>
        <xdr:cNvCxnSpPr/>
      </xdr:nvCxnSpPr>
      <xdr:spPr bwMode="auto">
        <a:xfrm flipV="1">
          <a:off x="4305300" y="3120327"/>
          <a:ext cx="698500" cy="199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7506</xdr:rowOff>
    </xdr:from>
    <xdr:to>
      <xdr:col>26</xdr:col>
      <xdr:colOff>101600</xdr:colOff>
      <xdr:row>17</xdr:row>
      <xdr:rowOff>109106</xdr:rowOff>
    </xdr:to>
    <xdr:sp macro="" textlink="">
      <xdr:nvSpPr>
        <xdr:cNvPr id="54" name="フローチャート: 判断 53"/>
        <xdr:cNvSpPr/>
      </xdr:nvSpPr>
      <xdr:spPr bwMode="auto">
        <a:xfrm>
          <a:off x="4953000" y="29697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119283</xdr:rowOff>
    </xdr:from>
    <xdr:ext cx="736600" cy="259045"/>
    <xdr:sp macro="" textlink="">
      <xdr:nvSpPr>
        <xdr:cNvPr id="55" name="テキスト ボックス 54"/>
        <xdr:cNvSpPr txBox="1"/>
      </xdr:nvSpPr>
      <xdr:spPr>
        <a:xfrm>
          <a:off x="4622800" y="27386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6528</xdr:rowOff>
    </xdr:from>
    <xdr:to>
      <xdr:col>22</xdr:col>
      <xdr:colOff>114300</xdr:colOff>
      <xdr:row>18</xdr:row>
      <xdr:rowOff>23330</xdr:rowOff>
    </xdr:to>
    <xdr:cxnSp macro="">
      <xdr:nvCxnSpPr>
        <xdr:cNvPr id="56" name="直線コネクタ 55"/>
        <xdr:cNvCxnSpPr/>
      </xdr:nvCxnSpPr>
      <xdr:spPr bwMode="auto">
        <a:xfrm flipV="1">
          <a:off x="3606800" y="3140253"/>
          <a:ext cx="698500" cy="168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36081</xdr:rowOff>
    </xdr:from>
    <xdr:to>
      <xdr:col>22</xdr:col>
      <xdr:colOff>165100</xdr:colOff>
      <xdr:row>17</xdr:row>
      <xdr:rowOff>137681</xdr:rowOff>
    </xdr:to>
    <xdr:sp macro="" textlink="">
      <xdr:nvSpPr>
        <xdr:cNvPr id="57" name="フローチャート: 判断 56"/>
        <xdr:cNvSpPr/>
      </xdr:nvSpPr>
      <xdr:spPr bwMode="auto">
        <a:xfrm>
          <a:off x="4254500" y="29983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147858</xdr:rowOff>
    </xdr:from>
    <xdr:ext cx="762000" cy="259045"/>
    <xdr:sp macro="" textlink="">
      <xdr:nvSpPr>
        <xdr:cNvPr id="58" name="テキスト ボックス 57"/>
        <xdr:cNvSpPr txBox="1"/>
      </xdr:nvSpPr>
      <xdr:spPr>
        <a:xfrm>
          <a:off x="3924300" y="2767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23330</xdr:rowOff>
    </xdr:from>
    <xdr:to>
      <xdr:col>18</xdr:col>
      <xdr:colOff>177800</xdr:colOff>
      <xdr:row>18</xdr:row>
      <xdr:rowOff>35370</xdr:rowOff>
    </xdr:to>
    <xdr:cxnSp macro="">
      <xdr:nvCxnSpPr>
        <xdr:cNvPr id="59" name="直線コネクタ 58"/>
        <xdr:cNvCxnSpPr/>
      </xdr:nvCxnSpPr>
      <xdr:spPr bwMode="auto">
        <a:xfrm flipV="1">
          <a:off x="2908300" y="3157055"/>
          <a:ext cx="698500" cy="120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63475</xdr:rowOff>
    </xdr:from>
    <xdr:to>
      <xdr:col>19</xdr:col>
      <xdr:colOff>38100</xdr:colOff>
      <xdr:row>17</xdr:row>
      <xdr:rowOff>165075</xdr:rowOff>
    </xdr:to>
    <xdr:sp macro="" textlink="">
      <xdr:nvSpPr>
        <xdr:cNvPr id="60" name="フローチャート: 判断 59"/>
        <xdr:cNvSpPr/>
      </xdr:nvSpPr>
      <xdr:spPr bwMode="auto">
        <a:xfrm>
          <a:off x="3556000" y="30257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3802</xdr:rowOff>
    </xdr:from>
    <xdr:ext cx="762000" cy="259045"/>
    <xdr:sp macro="" textlink="">
      <xdr:nvSpPr>
        <xdr:cNvPr id="61" name="テキスト ボックス 60"/>
        <xdr:cNvSpPr txBox="1"/>
      </xdr:nvSpPr>
      <xdr:spPr>
        <a:xfrm>
          <a:off x="3225800" y="2794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97117</xdr:rowOff>
    </xdr:from>
    <xdr:to>
      <xdr:col>15</xdr:col>
      <xdr:colOff>101600</xdr:colOff>
      <xdr:row>18</xdr:row>
      <xdr:rowOff>27267</xdr:rowOff>
    </xdr:to>
    <xdr:sp macro="" textlink="">
      <xdr:nvSpPr>
        <xdr:cNvPr id="62" name="フローチャート: 判断 61"/>
        <xdr:cNvSpPr/>
      </xdr:nvSpPr>
      <xdr:spPr bwMode="auto">
        <a:xfrm>
          <a:off x="2857500" y="305939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37444</xdr:rowOff>
    </xdr:from>
    <xdr:ext cx="762000" cy="259045"/>
    <xdr:sp macro="" textlink="">
      <xdr:nvSpPr>
        <xdr:cNvPr id="63" name="テキスト ボックス 62"/>
        <xdr:cNvSpPr txBox="1"/>
      </xdr:nvSpPr>
      <xdr:spPr>
        <a:xfrm>
          <a:off x="2527300" y="2828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106223</xdr:rowOff>
    </xdr:from>
    <xdr:to>
      <xdr:col>29</xdr:col>
      <xdr:colOff>177800</xdr:colOff>
      <xdr:row>18</xdr:row>
      <xdr:rowOff>36373</xdr:rowOff>
    </xdr:to>
    <xdr:sp macro="" textlink="">
      <xdr:nvSpPr>
        <xdr:cNvPr id="69" name="楕円 68"/>
        <xdr:cNvSpPr/>
      </xdr:nvSpPr>
      <xdr:spPr bwMode="auto">
        <a:xfrm>
          <a:off x="5600700" y="30684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78300</xdr:rowOff>
    </xdr:from>
    <xdr:ext cx="762000" cy="259045"/>
    <xdr:sp macro="" textlink="">
      <xdr:nvSpPr>
        <xdr:cNvPr id="70" name="人口1人当たり決算額の推移該当値テキスト130"/>
        <xdr:cNvSpPr txBox="1"/>
      </xdr:nvSpPr>
      <xdr:spPr>
        <a:xfrm>
          <a:off x="5740400" y="3040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107252</xdr:rowOff>
    </xdr:from>
    <xdr:to>
      <xdr:col>26</xdr:col>
      <xdr:colOff>101600</xdr:colOff>
      <xdr:row>18</xdr:row>
      <xdr:rowOff>37402</xdr:rowOff>
    </xdr:to>
    <xdr:sp macro="" textlink="">
      <xdr:nvSpPr>
        <xdr:cNvPr id="71" name="楕円 70"/>
        <xdr:cNvSpPr/>
      </xdr:nvSpPr>
      <xdr:spPr bwMode="auto">
        <a:xfrm>
          <a:off x="4953000" y="30695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22179</xdr:rowOff>
    </xdr:from>
    <xdr:ext cx="736600" cy="259045"/>
    <xdr:sp macro="" textlink="">
      <xdr:nvSpPr>
        <xdr:cNvPr id="72" name="テキスト ボックス 71"/>
        <xdr:cNvSpPr txBox="1"/>
      </xdr:nvSpPr>
      <xdr:spPr>
        <a:xfrm>
          <a:off x="4622800" y="31559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127178</xdr:rowOff>
    </xdr:from>
    <xdr:to>
      <xdr:col>22</xdr:col>
      <xdr:colOff>165100</xdr:colOff>
      <xdr:row>18</xdr:row>
      <xdr:rowOff>57328</xdr:rowOff>
    </xdr:to>
    <xdr:sp macro="" textlink="">
      <xdr:nvSpPr>
        <xdr:cNvPr id="73" name="楕円 72"/>
        <xdr:cNvSpPr/>
      </xdr:nvSpPr>
      <xdr:spPr bwMode="auto">
        <a:xfrm>
          <a:off x="4254500" y="30894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42105</xdr:rowOff>
    </xdr:from>
    <xdr:ext cx="762000" cy="259045"/>
    <xdr:sp macro="" textlink="">
      <xdr:nvSpPr>
        <xdr:cNvPr id="74" name="テキスト ボックス 73"/>
        <xdr:cNvSpPr txBox="1"/>
      </xdr:nvSpPr>
      <xdr:spPr>
        <a:xfrm>
          <a:off x="3924300" y="31758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143980</xdr:rowOff>
    </xdr:from>
    <xdr:to>
      <xdr:col>19</xdr:col>
      <xdr:colOff>38100</xdr:colOff>
      <xdr:row>18</xdr:row>
      <xdr:rowOff>74130</xdr:rowOff>
    </xdr:to>
    <xdr:sp macro="" textlink="">
      <xdr:nvSpPr>
        <xdr:cNvPr id="75" name="楕円 74"/>
        <xdr:cNvSpPr/>
      </xdr:nvSpPr>
      <xdr:spPr bwMode="auto">
        <a:xfrm>
          <a:off x="3556000" y="31062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58907</xdr:rowOff>
    </xdr:from>
    <xdr:ext cx="762000" cy="259045"/>
    <xdr:sp macro="" textlink="">
      <xdr:nvSpPr>
        <xdr:cNvPr id="76" name="テキスト ボックス 75"/>
        <xdr:cNvSpPr txBox="1"/>
      </xdr:nvSpPr>
      <xdr:spPr>
        <a:xfrm>
          <a:off x="3225800" y="3192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156020</xdr:rowOff>
    </xdr:from>
    <xdr:to>
      <xdr:col>15</xdr:col>
      <xdr:colOff>101600</xdr:colOff>
      <xdr:row>18</xdr:row>
      <xdr:rowOff>86170</xdr:rowOff>
    </xdr:to>
    <xdr:sp macro="" textlink="">
      <xdr:nvSpPr>
        <xdr:cNvPr id="77" name="楕円 76"/>
        <xdr:cNvSpPr/>
      </xdr:nvSpPr>
      <xdr:spPr bwMode="auto">
        <a:xfrm>
          <a:off x="2857500" y="31182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70947</xdr:rowOff>
    </xdr:from>
    <xdr:ext cx="762000" cy="259045"/>
    <xdr:sp macro="" textlink="">
      <xdr:nvSpPr>
        <xdr:cNvPr id="78" name="テキスト ボックス 77"/>
        <xdr:cNvSpPr txBox="1"/>
      </xdr:nvSpPr>
      <xdr:spPr>
        <a:xfrm>
          <a:off x="2527300" y="3204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261684</xdr:rowOff>
    </xdr:from>
    <xdr:to>
      <xdr:col>29</xdr:col>
      <xdr:colOff>127000</xdr:colOff>
      <xdr:row>37</xdr:row>
      <xdr:rowOff>158014</xdr:rowOff>
    </xdr:to>
    <xdr:cxnSp macro="">
      <xdr:nvCxnSpPr>
        <xdr:cNvPr id="106" name="直線コネクタ 105"/>
        <xdr:cNvCxnSpPr/>
      </xdr:nvCxnSpPr>
      <xdr:spPr bwMode="auto">
        <a:xfrm flipV="1">
          <a:off x="5651500" y="6186234"/>
          <a:ext cx="0" cy="109648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130091</xdr:rowOff>
    </xdr:from>
    <xdr:ext cx="762000" cy="259045"/>
    <xdr:sp macro="" textlink="">
      <xdr:nvSpPr>
        <xdr:cNvPr id="107" name="人口1人当たり決算額の推移最小値テキスト445"/>
        <xdr:cNvSpPr txBox="1"/>
      </xdr:nvSpPr>
      <xdr:spPr>
        <a:xfrm>
          <a:off x="5740400" y="7254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158014</xdr:rowOff>
    </xdr:from>
    <xdr:to>
      <xdr:col>30</xdr:col>
      <xdr:colOff>25400</xdr:colOff>
      <xdr:row>37</xdr:row>
      <xdr:rowOff>158014</xdr:rowOff>
    </xdr:to>
    <xdr:cxnSp macro="">
      <xdr:nvCxnSpPr>
        <xdr:cNvPr id="108" name="直線コネクタ 107"/>
        <xdr:cNvCxnSpPr/>
      </xdr:nvCxnSpPr>
      <xdr:spPr bwMode="auto">
        <a:xfrm>
          <a:off x="5562600" y="728271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5161</xdr:rowOff>
    </xdr:from>
    <xdr:ext cx="762000" cy="259045"/>
    <xdr:sp macro="" textlink="">
      <xdr:nvSpPr>
        <xdr:cNvPr id="109" name="人口1人当たり決算額の推移最大値テキスト445"/>
        <xdr:cNvSpPr txBox="1"/>
      </xdr:nvSpPr>
      <xdr:spPr>
        <a:xfrm>
          <a:off x="5740400" y="5929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261684</xdr:rowOff>
    </xdr:from>
    <xdr:to>
      <xdr:col>30</xdr:col>
      <xdr:colOff>25400</xdr:colOff>
      <xdr:row>33</xdr:row>
      <xdr:rowOff>261684</xdr:rowOff>
    </xdr:to>
    <xdr:cxnSp macro="">
      <xdr:nvCxnSpPr>
        <xdr:cNvPr id="110" name="直線コネクタ 109"/>
        <xdr:cNvCxnSpPr/>
      </xdr:nvCxnSpPr>
      <xdr:spPr bwMode="auto">
        <a:xfrm>
          <a:off x="5562600" y="618623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195504</xdr:rowOff>
    </xdr:from>
    <xdr:to>
      <xdr:col>29</xdr:col>
      <xdr:colOff>127000</xdr:colOff>
      <xdr:row>35</xdr:row>
      <xdr:rowOff>241567</xdr:rowOff>
    </xdr:to>
    <xdr:cxnSp macro="">
      <xdr:nvCxnSpPr>
        <xdr:cNvPr id="111" name="直線コネクタ 110"/>
        <xdr:cNvCxnSpPr/>
      </xdr:nvCxnSpPr>
      <xdr:spPr bwMode="auto">
        <a:xfrm flipV="1">
          <a:off x="5003800" y="6805854"/>
          <a:ext cx="647700" cy="460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239044</xdr:rowOff>
    </xdr:from>
    <xdr:ext cx="762000" cy="259045"/>
    <xdr:sp macro="" textlink="">
      <xdr:nvSpPr>
        <xdr:cNvPr id="112" name="人口1人当たり決算額の推移平均値テキスト445"/>
        <xdr:cNvSpPr txBox="1"/>
      </xdr:nvSpPr>
      <xdr:spPr>
        <a:xfrm>
          <a:off x="5740400" y="684939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266967</xdr:rowOff>
    </xdr:from>
    <xdr:to>
      <xdr:col>29</xdr:col>
      <xdr:colOff>177800</xdr:colOff>
      <xdr:row>36</xdr:row>
      <xdr:rowOff>25667</xdr:rowOff>
    </xdr:to>
    <xdr:sp macro="" textlink="">
      <xdr:nvSpPr>
        <xdr:cNvPr id="113" name="フローチャート: 判断 112"/>
        <xdr:cNvSpPr/>
      </xdr:nvSpPr>
      <xdr:spPr bwMode="auto">
        <a:xfrm>
          <a:off x="5600700" y="68773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241567</xdr:rowOff>
    </xdr:from>
    <xdr:to>
      <xdr:col>26</xdr:col>
      <xdr:colOff>50800</xdr:colOff>
      <xdr:row>35</xdr:row>
      <xdr:rowOff>249301</xdr:rowOff>
    </xdr:to>
    <xdr:cxnSp macro="">
      <xdr:nvCxnSpPr>
        <xdr:cNvPr id="114" name="直線コネクタ 113"/>
        <xdr:cNvCxnSpPr/>
      </xdr:nvCxnSpPr>
      <xdr:spPr bwMode="auto">
        <a:xfrm flipV="1">
          <a:off x="4305300" y="6851917"/>
          <a:ext cx="698500" cy="773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270548</xdr:rowOff>
    </xdr:from>
    <xdr:to>
      <xdr:col>26</xdr:col>
      <xdr:colOff>101600</xdr:colOff>
      <xdr:row>36</xdr:row>
      <xdr:rowOff>29248</xdr:rowOff>
    </xdr:to>
    <xdr:sp macro="" textlink="">
      <xdr:nvSpPr>
        <xdr:cNvPr id="115" name="フローチャート: 判断 114"/>
        <xdr:cNvSpPr/>
      </xdr:nvSpPr>
      <xdr:spPr bwMode="auto">
        <a:xfrm>
          <a:off x="4953000" y="68808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14025</xdr:rowOff>
    </xdr:from>
    <xdr:ext cx="736600" cy="259045"/>
    <xdr:sp macro="" textlink="">
      <xdr:nvSpPr>
        <xdr:cNvPr id="116" name="テキスト ボックス 115"/>
        <xdr:cNvSpPr txBox="1"/>
      </xdr:nvSpPr>
      <xdr:spPr>
        <a:xfrm>
          <a:off x="4622800" y="69672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248768</xdr:rowOff>
    </xdr:from>
    <xdr:to>
      <xdr:col>22</xdr:col>
      <xdr:colOff>114300</xdr:colOff>
      <xdr:row>35</xdr:row>
      <xdr:rowOff>249301</xdr:rowOff>
    </xdr:to>
    <xdr:cxnSp macro="">
      <xdr:nvCxnSpPr>
        <xdr:cNvPr id="117" name="直線コネクタ 116"/>
        <xdr:cNvCxnSpPr/>
      </xdr:nvCxnSpPr>
      <xdr:spPr bwMode="auto">
        <a:xfrm>
          <a:off x="3606800" y="6859118"/>
          <a:ext cx="698500" cy="53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258051</xdr:rowOff>
    </xdr:from>
    <xdr:to>
      <xdr:col>22</xdr:col>
      <xdr:colOff>165100</xdr:colOff>
      <xdr:row>36</xdr:row>
      <xdr:rowOff>16751</xdr:rowOff>
    </xdr:to>
    <xdr:sp macro="" textlink="">
      <xdr:nvSpPr>
        <xdr:cNvPr id="118" name="フローチャート: 判断 117"/>
        <xdr:cNvSpPr/>
      </xdr:nvSpPr>
      <xdr:spPr bwMode="auto">
        <a:xfrm>
          <a:off x="4254500" y="68684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1528</xdr:rowOff>
    </xdr:from>
    <xdr:ext cx="762000" cy="259045"/>
    <xdr:sp macro="" textlink="">
      <xdr:nvSpPr>
        <xdr:cNvPr id="119" name="テキスト ボックス 118"/>
        <xdr:cNvSpPr txBox="1"/>
      </xdr:nvSpPr>
      <xdr:spPr>
        <a:xfrm>
          <a:off x="3924300" y="69547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217640</xdr:rowOff>
    </xdr:from>
    <xdr:to>
      <xdr:col>18</xdr:col>
      <xdr:colOff>177800</xdr:colOff>
      <xdr:row>35</xdr:row>
      <xdr:rowOff>248768</xdr:rowOff>
    </xdr:to>
    <xdr:cxnSp macro="">
      <xdr:nvCxnSpPr>
        <xdr:cNvPr id="120" name="直線コネクタ 119"/>
        <xdr:cNvCxnSpPr/>
      </xdr:nvCxnSpPr>
      <xdr:spPr bwMode="auto">
        <a:xfrm>
          <a:off x="2908300" y="6827990"/>
          <a:ext cx="698500" cy="311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190767</xdr:rowOff>
    </xdr:from>
    <xdr:to>
      <xdr:col>19</xdr:col>
      <xdr:colOff>38100</xdr:colOff>
      <xdr:row>35</xdr:row>
      <xdr:rowOff>292367</xdr:rowOff>
    </xdr:to>
    <xdr:sp macro="" textlink="">
      <xdr:nvSpPr>
        <xdr:cNvPr id="121" name="フローチャート: 判断 120"/>
        <xdr:cNvSpPr/>
      </xdr:nvSpPr>
      <xdr:spPr bwMode="auto">
        <a:xfrm>
          <a:off x="3556000" y="68011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302544</xdr:rowOff>
    </xdr:from>
    <xdr:ext cx="762000" cy="259045"/>
    <xdr:sp macro="" textlink="">
      <xdr:nvSpPr>
        <xdr:cNvPr id="122" name="テキスト ボックス 121"/>
        <xdr:cNvSpPr txBox="1"/>
      </xdr:nvSpPr>
      <xdr:spPr>
        <a:xfrm>
          <a:off x="3225800" y="6569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181089</xdr:rowOff>
    </xdr:from>
    <xdr:to>
      <xdr:col>15</xdr:col>
      <xdr:colOff>101600</xdr:colOff>
      <xdr:row>35</xdr:row>
      <xdr:rowOff>282689</xdr:rowOff>
    </xdr:to>
    <xdr:sp macro="" textlink="">
      <xdr:nvSpPr>
        <xdr:cNvPr id="123" name="フローチャート: 判断 122"/>
        <xdr:cNvSpPr/>
      </xdr:nvSpPr>
      <xdr:spPr bwMode="auto">
        <a:xfrm>
          <a:off x="2857500" y="67914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267466</xdr:rowOff>
    </xdr:from>
    <xdr:ext cx="762000" cy="259045"/>
    <xdr:sp macro="" textlink="">
      <xdr:nvSpPr>
        <xdr:cNvPr id="124" name="テキスト ボックス 123"/>
        <xdr:cNvSpPr txBox="1"/>
      </xdr:nvSpPr>
      <xdr:spPr>
        <a:xfrm>
          <a:off x="2527300" y="6877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144704</xdr:rowOff>
    </xdr:from>
    <xdr:to>
      <xdr:col>29</xdr:col>
      <xdr:colOff>177800</xdr:colOff>
      <xdr:row>35</xdr:row>
      <xdr:rowOff>246304</xdr:rowOff>
    </xdr:to>
    <xdr:sp macro="" textlink="">
      <xdr:nvSpPr>
        <xdr:cNvPr id="130" name="楕円 129"/>
        <xdr:cNvSpPr/>
      </xdr:nvSpPr>
      <xdr:spPr bwMode="auto">
        <a:xfrm>
          <a:off x="5600700" y="67550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332681</xdr:rowOff>
    </xdr:from>
    <xdr:ext cx="762000" cy="259045"/>
    <xdr:sp macro="" textlink="">
      <xdr:nvSpPr>
        <xdr:cNvPr id="131" name="人口1人当たり決算額の推移該当値テキスト445"/>
        <xdr:cNvSpPr txBox="1"/>
      </xdr:nvSpPr>
      <xdr:spPr>
        <a:xfrm>
          <a:off x="5740400" y="6600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190767</xdr:rowOff>
    </xdr:from>
    <xdr:to>
      <xdr:col>26</xdr:col>
      <xdr:colOff>101600</xdr:colOff>
      <xdr:row>35</xdr:row>
      <xdr:rowOff>292367</xdr:rowOff>
    </xdr:to>
    <xdr:sp macro="" textlink="">
      <xdr:nvSpPr>
        <xdr:cNvPr id="132" name="楕円 131"/>
        <xdr:cNvSpPr/>
      </xdr:nvSpPr>
      <xdr:spPr bwMode="auto">
        <a:xfrm>
          <a:off x="4953000" y="68011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302544</xdr:rowOff>
    </xdr:from>
    <xdr:ext cx="736600" cy="259045"/>
    <xdr:sp macro="" textlink="">
      <xdr:nvSpPr>
        <xdr:cNvPr id="133" name="テキスト ボックス 132"/>
        <xdr:cNvSpPr txBox="1"/>
      </xdr:nvSpPr>
      <xdr:spPr>
        <a:xfrm>
          <a:off x="4622800" y="65699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198501</xdr:rowOff>
    </xdr:from>
    <xdr:to>
      <xdr:col>22</xdr:col>
      <xdr:colOff>165100</xdr:colOff>
      <xdr:row>35</xdr:row>
      <xdr:rowOff>300101</xdr:rowOff>
    </xdr:to>
    <xdr:sp macro="" textlink="">
      <xdr:nvSpPr>
        <xdr:cNvPr id="134" name="楕円 133"/>
        <xdr:cNvSpPr/>
      </xdr:nvSpPr>
      <xdr:spPr bwMode="auto">
        <a:xfrm>
          <a:off x="4254500" y="68088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310278</xdr:rowOff>
    </xdr:from>
    <xdr:ext cx="762000" cy="259045"/>
    <xdr:sp macro="" textlink="">
      <xdr:nvSpPr>
        <xdr:cNvPr id="135" name="テキスト ボックス 134"/>
        <xdr:cNvSpPr txBox="1"/>
      </xdr:nvSpPr>
      <xdr:spPr>
        <a:xfrm>
          <a:off x="3924300" y="6577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197968</xdr:rowOff>
    </xdr:from>
    <xdr:to>
      <xdr:col>19</xdr:col>
      <xdr:colOff>38100</xdr:colOff>
      <xdr:row>35</xdr:row>
      <xdr:rowOff>299568</xdr:rowOff>
    </xdr:to>
    <xdr:sp macro="" textlink="">
      <xdr:nvSpPr>
        <xdr:cNvPr id="136" name="楕円 135"/>
        <xdr:cNvSpPr/>
      </xdr:nvSpPr>
      <xdr:spPr bwMode="auto">
        <a:xfrm>
          <a:off x="3556000" y="680831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284345</xdr:rowOff>
    </xdr:from>
    <xdr:ext cx="762000" cy="259045"/>
    <xdr:sp macro="" textlink="">
      <xdr:nvSpPr>
        <xdr:cNvPr id="137" name="テキスト ボックス 136"/>
        <xdr:cNvSpPr txBox="1"/>
      </xdr:nvSpPr>
      <xdr:spPr>
        <a:xfrm>
          <a:off x="3225800" y="6894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166840</xdr:rowOff>
    </xdr:from>
    <xdr:to>
      <xdr:col>15</xdr:col>
      <xdr:colOff>101600</xdr:colOff>
      <xdr:row>35</xdr:row>
      <xdr:rowOff>268440</xdr:rowOff>
    </xdr:to>
    <xdr:sp macro="" textlink="">
      <xdr:nvSpPr>
        <xdr:cNvPr id="138" name="楕円 137"/>
        <xdr:cNvSpPr/>
      </xdr:nvSpPr>
      <xdr:spPr bwMode="auto">
        <a:xfrm>
          <a:off x="2857500" y="67771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278617</xdr:rowOff>
    </xdr:from>
    <xdr:ext cx="762000" cy="259045"/>
    <xdr:sp macro="" textlink="">
      <xdr:nvSpPr>
        <xdr:cNvPr id="139" name="テキスト ボックス 138"/>
        <xdr:cNvSpPr txBox="1"/>
      </xdr:nvSpPr>
      <xdr:spPr>
        <a:xfrm>
          <a:off x="2527300" y="6546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213,274
199,884
139.44
101,773,262
98,537,538
2,725,758
43,759,600
68,564,691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5.1
33.0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13545</xdr:rowOff>
    </xdr:from>
    <xdr:to>
      <xdr:col>24</xdr:col>
      <xdr:colOff>62865</xdr:colOff>
      <xdr:row>38</xdr:row>
      <xdr:rowOff>93523</xdr:rowOff>
    </xdr:to>
    <xdr:cxnSp macro="">
      <xdr:nvCxnSpPr>
        <xdr:cNvPr id="58" name="直線コネクタ 57"/>
        <xdr:cNvCxnSpPr/>
      </xdr:nvCxnSpPr>
      <xdr:spPr>
        <a:xfrm flipV="1">
          <a:off x="4633595" y="5328495"/>
          <a:ext cx="1270" cy="12801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97350</xdr:rowOff>
    </xdr:from>
    <xdr:ext cx="534377" cy="259045"/>
    <xdr:sp macro="" textlink="">
      <xdr:nvSpPr>
        <xdr:cNvPr id="59" name="人件費最小値テキスト"/>
        <xdr:cNvSpPr txBox="1"/>
      </xdr:nvSpPr>
      <xdr:spPr>
        <a:xfrm>
          <a:off x="4686300" y="6612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45,414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93523</xdr:rowOff>
    </xdr:from>
    <xdr:to>
      <xdr:col>24</xdr:col>
      <xdr:colOff>152400</xdr:colOff>
      <xdr:row>38</xdr:row>
      <xdr:rowOff>93523</xdr:rowOff>
    </xdr:to>
    <xdr:cxnSp macro="">
      <xdr:nvCxnSpPr>
        <xdr:cNvPr id="60" name="直線コネクタ 59"/>
        <xdr:cNvCxnSpPr/>
      </xdr:nvCxnSpPr>
      <xdr:spPr>
        <a:xfrm>
          <a:off x="4546600" y="66086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131672</xdr:rowOff>
    </xdr:from>
    <xdr:ext cx="534377" cy="259045"/>
    <xdr:sp macro="" textlink="">
      <xdr:nvSpPr>
        <xdr:cNvPr id="61" name="人件費最大値テキスト"/>
        <xdr:cNvSpPr txBox="1"/>
      </xdr:nvSpPr>
      <xdr:spPr>
        <a:xfrm>
          <a:off x="4686300" y="5103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13545</xdr:rowOff>
    </xdr:from>
    <xdr:to>
      <xdr:col>24</xdr:col>
      <xdr:colOff>152400</xdr:colOff>
      <xdr:row>31</xdr:row>
      <xdr:rowOff>13545</xdr:rowOff>
    </xdr:to>
    <xdr:cxnSp macro="">
      <xdr:nvCxnSpPr>
        <xdr:cNvPr id="62" name="直線コネクタ 61"/>
        <xdr:cNvCxnSpPr/>
      </xdr:nvCxnSpPr>
      <xdr:spPr>
        <a:xfrm>
          <a:off x="4546600" y="53284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130621</xdr:rowOff>
    </xdr:from>
    <xdr:to>
      <xdr:col>24</xdr:col>
      <xdr:colOff>63500</xdr:colOff>
      <xdr:row>35</xdr:row>
      <xdr:rowOff>157890</xdr:rowOff>
    </xdr:to>
    <xdr:cxnSp macro="">
      <xdr:nvCxnSpPr>
        <xdr:cNvPr id="63" name="直線コネクタ 62"/>
        <xdr:cNvCxnSpPr/>
      </xdr:nvCxnSpPr>
      <xdr:spPr>
        <a:xfrm flipV="1">
          <a:off x="3797300" y="6131371"/>
          <a:ext cx="838200" cy="27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24190</xdr:rowOff>
    </xdr:from>
    <xdr:ext cx="534377" cy="259045"/>
    <xdr:sp macro="" textlink="">
      <xdr:nvSpPr>
        <xdr:cNvPr id="64" name="人件費平均値テキスト"/>
        <xdr:cNvSpPr txBox="1"/>
      </xdr:nvSpPr>
      <xdr:spPr>
        <a:xfrm>
          <a:off x="4686300" y="58534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1313</xdr:rowOff>
    </xdr:from>
    <xdr:to>
      <xdr:col>24</xdr:col>
      <xdr:colOff>114300</xdr:colOff>
      <xdr:row>35</xdr:row>
      <xdr:rowOff>102913</xdr:rowOff>
    </xdr:to>
    <xdr:sp macro="" textlink="">
      <xdr:nvSpPr>
        <xdr:cNvPr id="65" name="フローチャート: 判断 64"/>
        <xdr:cNvSpPr/>
      </xdr:nvSpPr>
      <xdr:spPr>
        <a:xfrm>
          <a:off x="4584700" y="6002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157890</xdr:rowOff>
    </xdr:from>
    <xdr:to>
      <xdr:col>19</xdr:col>
      <xdr:colOff>177800</xdr:colOff>
      <xdr:row>36</xdr:row>
      <xdr:rowOff>6916</xdr:rowOff>
    </xdr:to>
    <xdr:cxnSp macro="">
      <xdr:nvCxnSpPr>
        <xdr:cNvPr id="66" name="直線コネクタ 65"/>
        <xdr:cNvCxnSpPr/>
      </xdr:nvCxnSpPr>
      <xdr:spPr>
        <a:xfrm flipV="1">
          <a:off x="2908300" y="6158640"/>
          <a:ext cx="889000" cy="20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8172</xdr:rowOff>
    </xdr:from>
    <xdr:to>
      <xdr:col>20</xdr:col>
      <xdr:colOff>38100</xdr:colOff>
      <xdr:row>36</xdr:row>
      <xdr:rowOff>109772</xdr:rowOff>
    </xdr:to>
    <xdr:sp macro="" textlink="">
      <xdr:nvSpPr>
        <xdr:cNvPr id="67" name="フローチャート: 判断 66"/>
        <xdr:cNvSpPr/>
      </xdr:nvSpPr>
      <xdr:spPr>
        <a:xfrm>
          <a:off x="3746500" y="618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100899</xdr:rowOff>
    </xdr:from>
    <xdr:ext cx="534377" cy="259045"/>
    <xdr:sp macro="" textlink="">
      <xdr:nvSpPr>
        <xdr:cNvPr id="68" name="テキスト ボックス 67"/>
        <xdr:cNvSpPr txBox="1"/>
      </xdr:nvSpPr>
      <xdr:spPr>
        <a:xfrm>
          <a:off x="3530111" y="6273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6916</xdr:rowOff>
    </xdr:from>
    <xdr:to>
      <xdr:col>15</xdr:col>
      <xdr:colOff>50800</xdr:colOff>
      <xdr:row>36</xdr:row>
      <xdr:rowOff>12860</xdr:rowOff>
    </xdr:to>
    <xdr:cxnSp macro="">
      <xdr:nvCxnSpPr>
        <xdr:cNvPr id="69" name="直線コネクタ 68"/>
        <xdr:cNvCxnSpPr/>
      </xdr:nvCxnSpPr>
      <xdr:spPr>
        <a:xfrm flipV="1">
          <a:off x="2019300" y="6179116"/>
          <a:ext cx="889000" cy="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24076</xdr:rowOff>
    </xdr:from>
    <xdr:to>
      <xdr:col>15</xdr:col>
      <xdr:colOff>101600</xdr:colOff>
      <xdr:row>36</xdr:row>
      <xdr:rowOff>125676</xdr:rowOff>
    </xdr:to>
    <xdr:sp macro="" textlink="">
      <xdr:nvSpPr>
        <xdr:cNvPr id="70" name="フローチャート: 判断 69"/>
        <xdr:cNvSpPr/>
      </xdr:nvSpPr>
      <xdr:spPr>
        <a:xfrm>
          <a:off x="2857500" y="6196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116803</xdr:rowOff>
    </xdr:from>
    <xdr:ext cx="534377" cy="259045"/>
    <xdr:sp macro="" textlink="">
      <xdr:nvSpPr>
        <xdr:cNvPr id="71" name="テキスト ボックス 70"/>
        <xdr:cNvSpPr txBox="1"/>
      </xdr:nvSpPr>
      <xdr:spPr>
        <a:xfrm>
          <a:off x="2641111" y="6289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152306</xdr:rowOff>
    </xdr:from>
    <xdr:to>
      <xdr:col>10</xdr:col>
      <xdr:colOff>114300</xdr:colOff>
      <xdr:row>36</xdr:row>
      <xdr:rowOff>12860</xdr:rowOff>
    </xdr:to>
    <xdr:cxnSp macro="">
      <xdr:nvCxnSpPr>
        <xdr:cNvPr id="72" name="直線コネクタ 71"/>
        <xdr:cNvCxnSpPr/>
      </xdr:nvCxnSpPr>
      <xdr:spPr>
        <a:xfrm>
          <a:off x="1130300" y="615305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37302</xdr:rowOff>
    </xdr:from>
    <xdr:to>
      <xdr:col>10</xdr:col>
      <xdr:colOff>165100</xdr:colOff>
      <xdr:row>36</xdr:row>
      <xdr:rowOff>138902</xdr:rowOff>
    </xdr:to>
    <xdr:sp macro="" textlink="">
      <xdr:nvSpPr>
        <xdr:cNvPr id="73" name="フローチャート: 判断 72"/>
        <xdr:cNvSpPr/>
      </xdr:nvSpPr>
      <xdr:spPr>
        <a:xfrm>
          <a:off x="1968500" y="6209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130029</xdr:rowOff>
    </xdr:from>
    <xdr:ext cx="534377" cy="259045"/>
    <xdr:sp macro="" textlink="">
      <xdr:nvSpPr>
        <xdr:cNvPr id="74" name="テキスト ボックス 73"/>
        <xdr:cNvSpPr txBox="1"/>
      </xdr:nvSpPr>
      <xdr:spPr>
        <a:xfrm>
          <a:off x="1752111" y="6302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45923</xdr:rowOff>
    </xdr:from>
    <xdr:to>
      <xdr:col>6</xdr:col>
      <xdr:colOff>38100</xdr:colOff>
      <xdr:row>36</xdr:row>
      <xdr:rowOff>147523</xdr:rowOff>
    </xdr:to>
    <xdr:sp macro="" textlink="">
      <xdr:nvSpPr>
        <xdr:cNvPr id="75" name="フローチャート: 判断 74"/>
        <xdr:cNvSpPr/>
      </xdr:nvSpPr>
      <xdr:spPr>
        <a:xfrm>
          <a:off x="1079500" y="6218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138650</xdr:rowOff>
    </xdr:from>
    <xdr:ext cx="534377" cy="259045"/>
    <xdr:sp macro="" textlink="">
      <xdr:nvSpPr>
        <xdr:cNvPr id="76" name="テキスト ボックス 75"/>
        <xdr:cNvSpPr txBox="1"/>
      </xdr:nvSpPr>
      <xdr:spPr>
        <a:xfrm>
          <a:off x="863111" y="6310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79821</xdr:rowOff>
    </xdr:from>
    <xdr:to>
      <xdr:col>24</xdr:col>
      <xdr:colOff>114300</xdr:colOff>
      <xdr:row>36</xdr:row>
      <xdr:rowOff>9971</xdr:rowOff>
    </xdr:to>
    <xdr:sp macro="" textlink="">
      <xdr:nvSpPr>
        <xdr:cNvPr id="82" name="楕円 81"/>
        <xdr:cNvSpPr/>
      </xdr:nvSpPr>
      <xdr:spPr>
        <a:xfrm>
          <a:off x="4584700" y="6080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58248</xdr:rowOff>
    </xdr:from>
    <xdr:ext cx="534377" cy="259045"/>
    <xdr:sp macro="" textlink="">
      <xdr:nvSpPr>
        <xdr:cNvPr id="83" name="人件費該当値テキスト"/>
        <xdr:cNvSpPr txBox="1"/>
      </xdr:nvSpPr>
      <xdr:spPr>
        <a:xfrm>
          <a:off x="4686300" y="6058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107090</xdr:rowOff>
    </xdr:from>
    <xdr:to>
      <xdr:col>20</xdr:col>
      <xdr:colOff>38100</xdr:colOff>
      <xdr:row>36</xdr:row>
      <xdr:rowOff>37240</xdr:rowOff>
    </xdr:to>
    <xdr:sp macro="" textlink="">
      <xdr:nvSpPr>
        <xdr:cNvPr id="84" name="楕円 83"/>
        <xdr:cNvSpPr/>
      </xdr:nvSpPr>
      <xdr:spPr>
        <a:xfrm>
          <a:off x="3746500" y="610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53767</xdr:rowOff>
    </xdr:from>
    <xdr:ext cx="534377" cy="259045"/>
    <xdr:sp macro="" textlink="">
      <xdr:nvSpPr>
        <xdr:cNvPr id="85" name="テキスト ボックス 84"/>
        <xdr:cNvSpPr txBox="1"/>
      </xdr:nvSpPr>
      <xdr:spPr>
        <a:xfrm>
          <a:off x="3530111" y="5883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127566</xdr:rowOff>
    </xdr:from>
    <xdr:to>
      <xdr:col>15</xdr:col>
      <xdr:colOff>101600</xdr:colOff>
      <xdr:row>36</xdr:row>
      <xdr:rowOff>57716</xdr:rowOff>
    </xdr:to>
    <xdr:sp macro="" textlink="">
      <xdr:nvSpPr>
        <xdr:cNvPr id="86" name="楕円 85"/>
        <xdr:cNvSpPr/>
      </xdr:nvSpPr>
      <xdr:spPr>
        <a:xfrm>
          <a:off x="2857500" y="6128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74243</xdr:rowOff>
    </xdr:from>
    <xdr:ext cx="534377" cy="259045"/>
    <xdr:sp macro="" textlink="">
      <xdr:nvSpPr>
        <xdr:cNvPr id="87" name="テキスト ボックス 86"/>
        <xdr:cNvSpPr txBox="1"/>
      </xdr:nvSpPr>
      <xdr:spPr>
        <a:xfrm>
          <a:off x="2641111" y="5903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133510</xdr:rowOff>
    </xdr:from>
    <xdr:to>
      <xdr:col>10</xdr:col>
      <xdr:colOff>165100</xdr:colOff>
      <xdr:row>36</xdr:row>
      <xdr:rowOff>63660</xdr:rowOff>
    </xdr:to>
    <xdr:sp macro="" textlink="">
      <xdr:nvSpPr>
        <xdr:cNvPr id="88" name="楕円 87"/>
        <xdr:cNvSpPr/>
      </xdr:nvSpPr>
      <xdr:spPr>
        <a:xfrm>
          <a:off x="1968500" y="6134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80187</xdr:rowOff>
    </xdr:from>
    <xdr:ext cx="534377" cy="259045"/>
    <xdr:sp macro="" textlink="">
      <xdr:nvSpPr>
        <xdr:cNvPr id="89" name="テキスト ボックス 88"/>
        <xdr:cNvSpPr txBox="1"/>
      </xdr:nvSpPr>
      <xdr:spPr>
        <a:xfrm>
          <a:off x="1752111" y="5909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101506</xdr:rowOff>
    </xdr:from>
    <xdr:to>
      <xdr:col>6</xdr:col>
      <xdr:colOff>38100</xdr:colOff>
      <xdr:row>36</xdr:row>
      <xdr:rowOff>31656</xdr:rowOff>
    </xdr:to>
    <xdr:sp macro="" textlink="">
      <xdr:nvSpPr>
        <xdr:cNvPr id="90" name="楕円 89"/>
        <xdr:cNvSpPr/>
      </xdr:nvSpPr>
      <xdr:spPr>
        <a:xfrm>
          <a:off x="1079500" y="6102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48183</xdr:rowOff>
    </xdr:from>
    <xdr:ext cx="534377" cy="259045"/>
    <xdr:sp macro="" textlink="">
      <xdr:nvSpPr>
        <xdr:cNvPr id="91" name="テキスト ボックス 90"/>
        <xdr:cNvSpPr txBox="1"/>
      </xdr:nvSpPr>
      <xdr:spPr>
        <a:xfrm>
          <a:off x="863111" y="5877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3" name="直線コネクタ 102"/>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4" name="テキスト ボックス 103"/>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5" name="直線コネクタ 104"/>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55</xdr:row>
      <xdr:rowOff>54627</xdr:rowOff>
    </xdr:from>
    <xdr:ext cx="531299" cy="259045"/>
    <xdr:sp macro="" textlink="">
      <xdr:nvSpPr>
        <xdr:cNvPr id="106" name="テキスト ボックス 105"/>
        <xdr:cNvSpPr txBox="1"/>
      </xdr:nvSpPr>
      <xdr:spPr>
        <a:xfrm>
          <a:off x="230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7" name="直線コネクタ 106"/>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52</xdr:row>
      <xdr:rowOff>111777</xdr:rowOff>
    </xdr:from>
    <xdr:ext cx="531299" cy="259045"/>
    <xdr:sp macro="" textlink="">
      <xdr:nvSpPr>
        <xdr:cNvPr id="108" name="テキスト ボックス 107"/>
        <xdr:cNvSpPr txBox="1"/>
      </xdr:nvSpPr>
      <xdr:spPr>
        <a:xfrm>
          <a:off x="230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9" name="直線コネクタ 108"/>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168927</xdr:rowOff>
    </xdr:from>
    <xdr:ext cx="531299" cy="259045"/>
    <xdr:sp macro="" textlink="">
      <xdr:nvSpPr>
        <xdr:cNvPr id="110" name="テキスト ボックス 109"/>
        <xdr:cNvSpPr txBox="1"/>
      </xdr:nvSpPr>
      <xdr:spPr>
        <a:xfrm>
          <a:off x="230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47</xdr:row>
      <xdr:rowOff>54627</xdr:rowOff>
    </xdr:from>
    <xdr:ext cx="531299" cy="259045"/>
    <xdr:sp macro="" textlink="">
      <xdr:nvSpPr>
        <xdr:cNvPr id="112" name="テキスト ボックス 111"/>
        <xdr:cNvSpPr txBox="1"/>
      </xdr:nvSpPr>
      <xdr:spPr>
        <a:xfrm>
          <a:off x="230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109617</xdr:rowOff>
    </xdr:from>
    <xdr:to>
      <xdr:col>24</xdr:col>
      <xdr:colOff>62865</xdr:colOff>
      <xdr:row>58</xdr:row>
      <xdr:rowOff>110988</xdr:rowOff>
    </xdr:to>
    <xdr:cxnSp macro="">
      <xdr:nvCxnSpPr>
        <xdr:cNvPr id="114" name="直線コネクタ 113"/>
        <xdr:cNvCxnSpPr/>
      </xdr:nvCxnSpPr>
      <xdr:spPr>
        <a:xfrm flipV="1">
          <a:off x="4633595" y="8682117"/>
          <a:ext cx="1270" cy="13729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114815</xdr:rowOff>
    </xdr:from>
    <xdr:ext cx="534377" cy="259045"/>
    <xdr:sp macro="" textlink="">
      <xdr:nvSpPr>
        <xdr:cNvPr id="115" name="物件費最小値テキスト"/>
        <xdr:cNvSpPr txBox="1"/>
      </xdr:nvSpPr>
      <xdr:spPr>
        <a:xfrm>
          <a:off x="4686300" y="10058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40,628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110988</xdr:rowOff>
    </xdr:from>
    <xdr:to>
      <xdr:col>24</xdr:col>
      <xdr:colOff>152400</xdr:colOff>
      <xdr:row>58</xdr:row>
      <xdr:rowOff>110988</xdr:rowOff>
    </xdr:to>
    <xdr:cxnSp macro="">
      <xdr:nvCxnSpPr>
        <xdr:cNvPr id="116" name="直線コネクタ 115"/>
        <xdr:cNvCxnSpPr/>
      </xdr:nvCxnSpPr>
      <xdr:spPr>
        <a:xfrm>
          <a:off x="4546600" y="100550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56294</xdr:rowOff>
    </xdr:from>
    <xdr:ext cx="534377" cy="259045"/>
    <xdr:sp macro="" textlink="">
      <xdr:nvSpPr>
        <xdr:cNvPr id="117" name="物件費最大値テキスト"/>
        <xdr:cNvSpPr txBox="1"/>
      </xdr:nvSpPr>
      <xdr:spPr>
        <a:xfrm>
          <a:off x="4686300" y="8457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70,658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109617</xdr:rowOff>
    </xdr:from>
    <xdr:to>
      <xdr:col>24</xdr:col>
      <xdr:colOff>152400</xdr:colOff>
      <xdr:row>50</xdr:row>
      <xdr:rowOff>109617</xdr:rowOff>
    </xdr:to>
    <xdr:cxnSp macro="">
      <xdr:nvCxnSpPr>
        <xdr:cNvPr id="118" name="直線コネクタ 117"/>
        <xdr:cNvCxnSpPr/>
      </xdr:nvCxnSpPr>
      <xdr:spPr>
        <a:xfrm>
          <a:off x="4546600" y="86821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163337</xdr:rowOff>
    </xdr:from>
    <xdr:to>
      <xdr:col>24</xdr:col>
      <xdr:colOff>63500</xdr:colOff>
      <xdr:row>55</xdr:row>
      <xdr:rowOff>74412</xdr:rowOff>
    </xdr:to>
    <xdr:cxnSp macro="">
      <xdr:nvCxnSpPr>
        <xdr:cNvPr id="119" name="直線コネクタ 118"/>
        <xdr:cNvCxnSpPr/>
      </xdr:nvCxnSpPr>
      <xdr:spPr>
        <a:xfrm>
          <a:off x="3797300" y="9421637"/>
          <a:ext cx="838200" cy="82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11960</xdr:rowOff>
    </xdr:from>
    <xdr:ext cx="534377" cy="259045"/>
    <xdr:sp macro="" textlink="">
      <xdr:nvSpPr>
        <xdr:cNvPr id="120" name="物件費平均値テキスト"/>
        <xdr:cNvSpPr txBox="1"/>
      </xdr:nvSpPr>
      <xdr:spPr>
        <a:xfrm>
          <a:off x="4686300" y="94417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33533</xdr:rowOff>
    </xdr:from>
    <xdr:to>
      <xdr:col>24</xdr:col>
      <xdr:colOff>114300</xdr:colOff>
      <xdr:row>55</xdr:row>
      <xdr:rowOff>135133</xdr:rowOff>
    </xdr:to>
    <xdr:sp macro="" textlink="">
      <xdr:nvSpPr>
        <xdr:cNvPr id="121" name="フローチャート: 判断 120"/>
        <xdr:cNvSpPr/>
      </xdr:nvSpPr>
      <xdr:spPr>
        <a:xfrm>
          <a:off x="4584700" y="9463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163337</xdr:rowOff>
    </xdr:from>
    <xdr:to>
      <xdr:col>19</xdr:col>
      <xdr:colOff>177800</xdr:colOff>
      <xdr:row>55</xdr:row>
      <xdr:rowOff>86025</xdr:rowOff>
    </xdr:to>
    <xdr:cxnSp macro="">
      <xdr:nvCxnSpPr>
        <xdr:cNvPr id="122" name="直線コネクタ 121"/>
        <xdr:cNvCxnSpPr/>
      </xdr:nvCxnSpPr>
      <xdr:spPr>
        <a:xfrm flipV="1">
          <a:off x="2908300" y="9421637"/>
          <a:ext cx="889000" cy="94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23200</xdr:rowOff>
    </xdr:from>
    <xdr:to>
      <xdr:col>20</xdr:col>
      <xdr:colOff>38100</xdr:colOff>
      <xdr:row>55</xdr:row>
      <xdr:rowOff>124800</xdr:rowOff>
    </xdr:to>
    <xdr:sp macro="" textlink="">
      <xdr:nvSpPr>
        <xdr:cNvPr id="123" name="フローチャート: 判断 122"/>
        <xdr:cNvSpPr/>
      </xdr:nvSpPr>
      <xdr:spPr>
        <a:xfrm>
          <a:off x="3746500" y="9452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115927</xdr:rowOff>
    </xdr:from>
    <xdr:ext cx="534377" cy="259045"/>
    <xdr:sp macro="" textlink="">
      <xdr:nvSpPr>
        <xdr:cNvPr id="124" name="テキスト ボックス 123"/>
        <xdr:cNvSpPr txBox="1"/>
      </xdr:nvSpPr>
      <xdr:spPr>
        <a:xfrm>
          <a:off x="3530111" y="9545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86025</xdr:rowOff>
    </xdr:from>
    <xdr:to>
      <xdr:col>15</xdr:col>
      <xdr:colOff>50800</xdr:colOff>
      <xdr:row>55</xdr:row>
      <xdr:rowOff>102027</xdr:rowOff>
    </xdr:to>
    <xdr:cxnSp macro="">
      <xdr:nvCxnSpPr>
        <xdr:cNvPr id="125" name="直線コネクタ 124"/>
        <xdr:cNvCxnSpPr/>
      </xdr:nvCxnSpPr>
      <xdr:spPr>
        <a:xfrm flipV="1">
          <a:off x="2019300" y="9515775"/>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6604</xdr:rowOff>
    </xdr:from>
    <xdr:to>
      <xdr:col>15</xdr:col>
      <xdr:colOff>101600</xdr:colOff>
      <xdr:row>56</xdr:row>
      <xdr:rowOff>108204</xdr:rowOff>
    </xdr:to>
    <xdr:sp macro="" textlink="">
      <xdr:nvSpPr>
        <xdr:cNvPr id="126" name="フローチャート: 判断 125"/>
        <xdr:cNvSpPr/>
      </xdr:nvSpPr>
      <xdr:spPr>
        <a:xfrm>
          <a:off x="2857500" y="9607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99331</xdr:rowOff>
    </xdr:from>
    <xdr:ext cx="534377" cy="259045"/>
    <xdr:sp macro="" textlink="">
      <xdr:nvSpPr>
        <xdr:cNvPr id="127" name="テキスト ボックス 126"/>
        <xdr:cNvSpPr txBox="1"/>
      </xdr:nvSpPr>
      <xdr:spPr>
        <a:xfrm>
          <a:off x="2641111" y="9700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74961</xdr:rowOff>
    </xdr:from>
    <xdr:to>
      <xdr:col>10</xdr:col>
      <xdr:colOff>114300</xdr:colOff>
      <xdr:row>55</xdr:row>
      <xdr:rowOff>102027</xdr:rowOff>
    </xdr:to>
    <xdr:cxnSp macro="">
      <xdr:nvCxnSpPr>
        <xdr:cNvPr id="128" name="直線コネクタ 127"/>
        <xdr:cNvCxnSpPr/>
      </xdr:nvCxnSpPr>
      <xdr:spPr>
        <a:xfrm>
          <a:off x="1130300" y="9504711"/>
          <a:ext cx="889000" cy="27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62657</xdr:rowOff>
    </xdr:from>
    <xdr:to>
      <xdr:col>10</xdr:col>
      <xdr:colOff>165100</xdr:colOff>
      <xdr:row>56</xdr:row>
      <xdr:rowOff>164257</xdr:rowOff>
    </xdr:to>
    <xdr:sp macro="" textlink="">
      <xdr:nvSpPr>
        <xdr:cNvPr id="129" name="フローチャート: 判断 128"/>
        <xdr:cNvSpPr/>
      </xdr:nvSpPr>
      <xdr:spPr>
        <a:xfrm>
          <a:off x="1968500" y="9663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155384</xdr:rowOff>
    </xdr:from>
    <xdr:ext cx="534377" cy="259045"/>
    <xdr:sp macro="" textlink="">
      <xdr:nvSpPr>
        <xdr:cNvPr id="130" name="テキスト ボックス 129"/>
        <xdr:cNvSpPr txBox="1"/>
      </xdr:nvSpPr>
      <xdr:spPr>
        <a:xfrm>
          <a:off x="1752111" y="9756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81676</xdr:rowOff>
    </xdr:from>
    <xdr:to>
      <xdr:col>6</xdr:col>
      <xdr:colOff>38100</xdr:colOff>
      <xdr:row>57</xdr:row>
      <xdr:rowOff>11826</xdr:rowOff>
    </xdr:to>
    <xdr:sp macro="" textlink="">
      <xdr:nvSpPr>
        <xdr:cNvPr id="131" name="フローチャート: 判断 130"/>
        <xdr:cNvSpPr/>
      </xdr:nvSpPr>
      <xdr:spPr>
        <a:xfrm>
          <a:off x="1079500" y="9682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2953</xdr:rowOff>
    </xdr:from>
    <xdr:ext cx="534377" cy="259045"/>
    <xdr:sp macro="" textlink="">
      <xdr:nvSpPr>
        <xdr:cNvPr id="132" name="テキスト ボックス 131"/>
        <xdr:cNvSpPr txBox="1"/>
      </xdr:nvSpPr>
      <xdr:spPr>
        <a:xfrm>
          <a:off x="863111" y="9775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23612</xdr:rowOff>
    </xdr:from>
    <xdr:to>
      <xdr:col>24</xdr:col>
      <xdr:colOff>114300</xdr:colOff>
      <xdr:row>55</xdr:row>
      <xdr:rowOff>125212</xdr:rowOff>
    </xdr:to>
    <xdr:sp macro="" textlink="">
      <xdr:nvSpPr>
        <xdr:cNvPr id="138" name="楕円 137"/>
        <xdr:cNvSpPr/>
      </xdr:nvSpPr>
      <xdr:spPr>
        <a:xfrm>
          <a:off x="4584700" y="9453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46489</xdr:rowOff>
    </xdr:from>
    <xdr:ext cx="534377" cy="259045"/>
    <xdr:sp macro="" textlink="">
      <xdr:nvSpPr>
        <xdr:cNvPr id="139" name="物件費該当値テキスト"/>
        <xdr:cNvSpPr txBox="1"/>
      </xdr:nvSpPr>
      <xdr:spPr>
        <a:xfrm>
          <a:off x="4686300" y="9304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112537</xdr:rowOff>
    </xdr:from>
    <xdr:to>
      <xdr:col>20</xdr:col>
      <xdr:colOff>38100</xdr:colOff>
      <xdr:row>55</xdr:row>
      <xdr:rowOff>42687</xdr:rowOff>
    </xdr:to>
    <xdr:sp macro="" textlink="">
      <xdr:nvSpPr>
        <xdr:cNvPr id="140" name="楕円 139"/>
        <xdr:cNvSpPr/>
      </xdr:nvSpPr>
      <xdr:spPr>
        <a:xfrm>
          <a:off x="3746500" y="9370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53</xdr:row>
      <xdr:rowOff>59214</xdr:rowOff>
    </xdr:from>
    <xdr:ext cx="534377" cy="259045"/>
    <xdr:sp macro="" textlink="">
      <xdr:nvSpPr>
        <xdr:cNvPr id="141" name="テキスト ボックス 140"/>
        <xdr:cNvSpPr txBox="1"/>
      </xdr:nvSpPr>
      <xdr:spPr>
        <a:xfrm>
          <a:off x="3530111" y="9146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35225</xdr:rowOff>
    </xdr:from>
    <xdr:to>
      <xdr:col>15</xdr:col>
      <xdr:colOff>101600</xdr:colOff>
      <xdr:row>55</xdr:row>
      <xdr:rowOff>136825</xdr:rowOff>
    </xdr:to>
    <xdr:sp macro="" textlink="">
      <xdr:nvSpPr>
        <xdr:cNvPr id="142" name="楕円 141"/>
        <xdr:cNvSpPr/>
      </xdr:nvSpPr>
      <xdr:spPr>
        <a:xfrm>
          <a:off x="2857500" y="9464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53</xdr:row>
      <xdr:rowOff>153352</xdr:rowOff>
    </xdr:from>
    <xdr:ext cx="534377" cy="259045"/>
    <xdr:sp macro="" textlink="">
      <xdr:nvSpPr>
        <xdr:cNvPr id="143" name="テキスト ボックス 142"/>
        <xdr:cNvSpPr txBox="1"/>
      </xdr:nvSpPr>
      <xdr:spPr>
        <a:xfrm>
          <a:off x="2641111" y="9240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51227</xdr:rowOff>
    </xdr:from>
    <xdr:to>
      <xdr:col>10</xdr:col>
      <xdr:colOff>165100</xdr:colOff>
      <xdr:row>55</xdr:row>
      <xdr:rowOff>152827</xdr:rowOff>
    </xdr:to>
    <xdr:sp macro="" textlink="">
      <xdr:nvSpPr>
        <xdr:cNvPr id="144" name="楕円 143"/>
        <xdr:cNvSpPr/>
      </xdr:nvSpPr>
      <xdr:spPr>
        <a:xfrm>
          <a:off x="1968500" y="9480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53</xdr:row>
      <xdr:rowOff>169354</xdr:rowOff>
    </xdr:from>
    <xdr:ext cx="534377" cy="259045"/>
    <xdr:sp macro="" textlink="">
      <xdr:nvSpPr>
        <xdr:cNvPr id="145" name="テキスト ボックス 144"/>
        <xdr:cNvSpPr txBox="1"/>
      </xdr:nvSpPr>
      <xdr:spPr>
        <a:xfrm>
          <a:off x="1752111" y="9256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24161</xdr:rowOff>
    </xdr:from>
    <xdr:to>
      <xdr:col>6</xdr:col>
      <xdr:colOff>38100</xdr:colOff>
      <xdr:row>55</xdr:row>
      <xdr:rowOff>125761</xdr:rowOff>
    </xdr:to>
    <xdr:sp macro="" textlink="">
      <xdr:nvSpPr>
        <xdr:cNvPr id="146" name="楕円 145"/>
        <xdr:cNvSpPr/>
      </xdr:nvSpPr>
      <xdr:spPr>
        <a:xfrm>
          <a:off x="1079500" y="9453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53</xdr:row>
      <xdr:rowOff>142288</xdr:rowOff>
    </xdr:from>
    <xdr:ext cx="534377" cy="259045"/>
    <xdr:sp macro="" textlink="">
      <xdr:nvSpPr>
        <xdr:cNvPr id="147" name="テキスト ボックス 146"/>
        <xdr:cNvSpPr txBox="1"/>
      </xdr:nvSpPr>
      <xdr:spPr>
        <a:xfrm>
          <a:off x="863111" y="9229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8" name="直線コネクタ 157"/>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9" name="テキスト ボックス 158"/>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1" name="テキスト ボックス 160"/>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3" name="テキスト ボックス 162"/>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5" name="テキスト ボックス 164"/>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7" name="テキスト ボックス 166"/>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26124</xdr:rowOff>
    </xdr:from>
    <xdr:to>
      <xdr:col>24</xdr:col>
      <xdr:colOff>62865</xdr:colOff>
      <xdr:row>79</xdr:row>
      <xdr:rowOff>24752</xdr:rowOff>
    </xdr:to>
    <xdr:cxnSp macro="">
      <xdr:nvCxnSpPr>
        <xdr:cNvPr id="171" name="直線コネクタ 170"/>
        <xdr:cNvCxnSpPr/>
      </xdr:nvCxnSpPr>
      <xdr:spPr>
        <a:xfrm flipV="1">
          <a:off x="4633595" y="12199074"/>
          <a:ext cx="1270" cy="13702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28579</xdr:rowOff>
    </xdr:from>
    <xdr:ext cx="378565" cy="259045"/>
    <xdr:sp macro="" textlink="">
      <xdr:nvSpPr>
        <xdr:cNvPr id="172" name="維持補修費最小値テキスト"/>
        <xdr:cNvSpPr txBox="1"/>
      </xdr:nvSpPr>
      <xdr:spPr>
        <a:xfrm>
          <a:off x="4686300" y="135731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24752</xdr:rowOff>
    </xdr:from>
    <xdr:to>
      <xdr:col>24</xdr:col>
      <xdr:colOff>152400</xdr:colOff>
      <xdr:row>79</xdr:row>
      <xdr:rowOff>24752</xdr:rowOff>
    </xdr:to>
    <xdr:cxnSp macro="">
      <xdr:nvCxnSpPr>
        <xdr:cNvPr id="173" name="直線コネクタ 172"/>
        <xdr:cNvCxnSpPr/>
      </xdr:nvCxnSpPr>
      <xdr:spPr>
        <a:xfrm>
          <a:off x="4546600" y="135693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144251</xdr:rowOff>
    </xdr:from>
    <xdr:ext cx="534377" cy="259045"/>
    <xdr:sp macro="" textlink="">
      <xdr:nvSpPr>
        <xdr:cNvPr id="174" name="維持補修費最大値テキスト"/>
        <xdr:cNvSpPr txBox="1"/>
      </xdr:nvSpPr>
      <xdr:spPr>
        <a:xfrm>
          <a:off x="4686300" y="11974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36,481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26124</xdr:rowOff>
    </xdr:from>
    <xdr:to>
      <xdr:col>24</xdr:col>
      <xdr:colOff>152400</xdr:colOff>
      <xdr:row>71</xdr:row>
      <xdr:rowOff>26124</xdr:rowOff>
    </xdr:to>
    <xdr:cxnSp macro="">
      <xdr:nvCxnSpPr>
        <xdr:cNvPr id="175" name="直線コネクタ 174"/>
        <xdr:cNvCxnSpPr/>
      </xdr:nvCxnSpPr>
      <xdr:spPr>
        <a:xfrm>
          <a:off x="4546600" y="121990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94475</xdr:rowOff>
    </xdr:from>
    <xdr:to>
      <xdr:col>24</xdr:col>
      <xdr:colOff>63500</xdr:colOff>
      <xdr:row>78</xdr:row>
      <xdr:rowOff>116193</xdr:rowOff>
    </xdr:to>
    <xdr:cxnSp macro="">
      <xdr:nvCxnSpPr>
        <xdr:cNvPr id="176" name="直線コネクタ 175"/>
        <xdr:cNvCxnSpPr/>
      </xdr:nvCxnSpPr>
      <xdr:spPr>
        <a:xfrm flipV="1">
          <a:off x="3797300" y="13467575"/>
          <a:ext cx="838200" cy="21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147781</xdr:rowOff>
    </xdr:from>
    <xdr:ext cx="469744" cy="259045"/>
    <xdr:sp macro="" textlink="">
      <xdr:nvSpPr>
        <xdr:cNvPr id="177" name="維持補修費平均値テキスト"/>
        <xdr:cNvSpPr txBox="1"/>
      </xdr:nvSpPr>
      <xdr:spPr>
        <a:xfrm>
          <a:off x="4686300" y="131779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124904</xdr:rowOff>
    </xdr:from>
    <xdr:to>
      <xdr:col>24</xdr:col>
      <xdr:colOff>114300</xdr:colOff>
      <xdr:row>78</xdr:row>
      <xdr:rowOff>55054</xdr:rowOff>
    </xdr:to>
    <xdr:sp macro="" textlink="">
      <xdr:nvSpPr>
        <xdr:cNvPr id="178" name="フローチャート: 判断 177"/>
        <xdr:cNvSpPr/>
      </xdr:nvSpPr>
      <xdr:spPr>
        <a:xfrm>
          <a:off x="4584700" y="13326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116193</xdr:rowOff>
    </xdr:from>
    <xdr:to>
      <xdr:col>19</xdr:col>
      <xdr:colOff>177800</xdr:colOff>
      <xdr:row>78</xdr:row>
      <xdr:rowOff>128460</xdr:rowOff>
    </xdr:to>
    <xdr:cxnSp macro="">
      <xdr:nvCxnSpPr>
        <xdr:cNvPr id="179" name="直線コネクタ 178"/>
        <xdr:cNvCxnSpPr/>
      </xdr:nvCxnSpPr>
      <xdr:spPr>
        <a:xfrm flipV="1">
          <a:off x="2908300" y="13489293"/>
          <a:ext cx="889000" cy="12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160376</xdr:rowOff>
    </xdr:from>
    <xdr:to>
      <xdr:col>20</xdr:col>
      <xdr:colOff>38100</xdr:colOff>
      <xdr:row>78</xdr:row>
      <xdr:rowOff>90526</xdr:rowOff>
    </xdr:to>
    <xdr:sp macro="" textlink="">
      <xdr:nvSpPr>
        <xdr:cNvPr id="180" name="フローチャート: 判断 179"/>
        <xdr:cNvSpPr/>
      </xdr:nvSpPr>
      <xdr:spPr>
        <a:xfrm>
          <a:off x="3746500" y="13362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107053</xdr:rowOff>
    </xdr:from>
    <xdr:ext cx="469744" cy="259045"/>
    <xdr:sp macro="" textlink="">
      <xdr:nvSpPr>
        <xdr:cNvPr id="181" name="テキスト ボックス 180"/>
        <xdr:cNvSpPr txBox="1"/>
      </xdr:nvSpPr>
      <xdr:spPr>
        <a:xfrm>
          <a:off x="3562428" y="13137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128460</xdr:rowOff>
    </xdr:from>
    <xdr:to>
      <xdr:col>15</xdr:col>
      <xdr:colOff>50800</xdr:colOff>
      <xdr:row>78</xdr:row>
      <xdr:rowOff>131699</xdr:rowOff>
    </xdr:to>
    <xdr:cxnSp macro="">
      <xdr:nvCxnSpPr>
        <xdr:cNvPr id="182" name="直線コネクタ 181"/>
        <xdr:cNvCxnSpPr/>
      </xdr:nvCxnSpPr>
      <xdr:spPr>
        <a:xfrm flipV="1">
          <a:off x="2019300" y="13501560"/>
          <a:ext cx="889000" cy="3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164872</xdr:rowOff>
    </xdr:from>
    <xdr:to>
      <xdr:col>15</xdr:col>
      <xdr:colOff>101600</xdr:colOff>
      <xdr:row>78</xdr:row>
      <xdr:rowOff>95022</xdr:rowOff>
    </xdr:to>
    <xdr:sp macro="" textlink="">
      <xdr:nvSpPr>
        <xdr:cNvPr id="183" name="フローチャート: 判断 182"/>
        <xdr:cNvSpPr/>
      </xdr:nvSpPr>
      <xdr:spPr>
        <a:xfrm>
          <a:off x="2857500" y="13366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111549</xdr:rowOff>
    </xdr:from>
    <xdr:ext cx="469744" cy="259045"/>
    <xdr:sp macro="" textlink="">
      <xdr:nvSpPr>
        <xdr:cNvPr id="184" name="テキスト ボックス 183"/>
        <xdr:cNvSpPr txBox="1"/>
      </xdr:nvSpPr>
      <xdr:spPr>
        <a:xfrm>
          <a:off x="2673428" y="13141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121946</xdr:rowOff>
    </xdr:from>
    <xdr:to>
      <xdr:col>10</xdr:col>
      <xdr:colOff>114300</xdr:colOff>
      <xdr:row>78</xdr:row>
      <xdr:rowOff>131699</xdr:rowOff>
    </xdr:to>
    <xdr:cxnSp macro="">
      <xdr:nvCxnSpPr>
        <xdr:cNvPr id="185" name="直線コネクタ 184"/>
        <xdr:cNvCxnSpPr/>
      </xdr:nvCxnSpPr>
      <xdr:spPr>
        <a:xfrm>
          <a:off x="1130300" y="13495046"/>
          <a:ext cx="889000" cy="9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136144</xdr:rowOff>
    </xdr:from>
    <xdr:to>
      <xdr:col>10</xdr:col>
      <xdr:colOff>165100</xdr:colOff>
      <xdr:row>78</xdr:row>
      <xdr:rowOff>66294</xdr:rowOff>
    </xdr:to>
    <xdr:sp macro="" textlink="">
      <xdr:nvSpPr>
        <xdr:cNvPr id="186" name="フローチャート: 判断 185"/>
        <xdr:cNvSpPr/>
      </xdr:nvSpPr>
      <xdr:spPr>
        <a:xfrm>
          <a:off x="1968500" y="13337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82821</xdr:rowOff>
    </xdr:from>
    <xdr:ext cx="469744" cy="259045"/>
    <xdr:sp macro="" textlink="">
      <xdr:nvSpPr>
        <xdr:cNvPr id="187" name="テキスト ボックス 186"/>
        <xdr:cNvSpPr txBox="1"/>
      </xdr:nvSpPr>
      <xdr:spPr>
        <a:xfrm>
          <a:off x="1784428" y="13113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163157</xdr:rowOff>
    </xdr:from>
    <xdr:to>
      <xdr:col>6</xdr:col>
      <xdr:colOff>38100</xdr:colOff>
      <xdr:row>78</xdr:row>
      <xdr:rowOff>93307</xdr:rowOff>
    </xdr:to>
    <xdr:sp macro="" textlink="">
      <xdr:nvSpPr>
        <xdr:cNvPr id="188" name="フローチャート: 判断 187"/>
        <xdr:cNvSpPr/>
      </xdr:nvSpPr>
      <xdr:spPr>
        <a:xfrm>
          <a:off x="1079500" y="13364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109834</xdr:rowOff>
    </xdr:from>
    <xdr:ext cx="469744" cy="259045"/>
    <xdr:sp macro="" textlink="">
      <xdr:nvSpPr>
        <xdr:cNvPr id="189" name="テキスト ボックス 188"/>
        <xdr:cNvSpPr txBox="1"/>
      </xdr:nvSpPr>
      <xdr:spPr>
        <a:xfrm>
          <a:off x="895428" y="13140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43675</xdr:rowOff>
    </xdr:from>
    <xdr:to>
      <xdr:col>24</xdr:col>
      <xdr:colOff>114300</xdr:colOff>
      <xdr:row>78</xdr:row>
      <xdr:rowOff>145275</xdr:rowOff>
    </xdr:to>
    <xdr:sp macro="" textlink="">
      <xdr:nvSpPr>
        <xdr:cNvPr id="195" name="楕円 194"/>
        <xdr:cNvSpPr/>
      </xdr:nvSpPr>
      <xdr:spPr>
        <a:xfrm>
          <a:off x="4584700" y="13416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130052</xdr:rowOff>
    </xdr:from>
    <xdr:ext cx="469744" cy="259045"/>
    <xdr:sp macro="" textlink="">
      <xdr:nvSpPr>
        <xdr:cNvPr id="196" name="維持補修費該当値テキスト"/>
        <xdr:cNvSpPr txBox="1"/>
      </xdr:nvSpPr>
      <xdr:spPr>
        <a:xfrm>
          <a:off x="4686300" y="133317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65393</xdr:rowOff>
    </xdr:from>
    <xdr:to>
      <xdr:col>20</xdr:col>
      <xdr:colOff>38100</xdr:colOff>
      <xdr:row>78</xdr:row>
      <xdr:rowOff>166993</xdr:rowOff>
    </xdr:to>
    <xdr:sp macro="" textlink="">
      <xdr:nvSpPr>
        <xdr:cNvPr id="197" name="楕円 196"/>
        <xdr:cNvSpPr/>
      </xdr:nvSpPr>
      <xdr:spPr>
        <a:xfrm>
          <a:off x="3746500" y="13438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158120</xdr:rowOff>
    </xdr:from>
    <xdr:ext cx="469744" cy="259045"/>
    <xdr:sp macro="" textlink="">
      <xdr:nvSpPr>
        <xdr:cNvPr id="198" name="テキスト ボックス 197"/>
        <xdr:cNvSpPr txBox="1"/>
      </xdr:nvSpPr>
      <xdr:spPr>
        <a:xfrm>
          <a:off x="3562428" y="13531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77660</xdr:rowOff>
    </xdr:from>
    <xdr:to>
      <xdr:col>15</xdr:col>
      <xdr:colOff>101600</xdr:colOff>
      <xdr:row>79</xdr:row>
      <xdr:rowOff>7810</xdr:rowOff>
    </xdr:to>
    <xdr:sp macro="" textlink="">
      <xdr:nvSpPr>
        <xdr:cNvPr id="199" name="楕円 198"/>
        <xdr:cNvSpPr/>
      </xdr:nvSpPr>
      <xdr:spPr>
        <a:xfrm>
          <a:off x="2857500" y="13450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170387</xdr:rowOff>
    </xdr:from>
    <xdr:ext cx="469744" cy="259045"/>
    <xdr:sp macro="" textlink="">
      <xdr:nvSpPr>
        <xdr:cNvPr id="200" name="テキスト ボックス 199"/>
        <xdr:cNvSpPr txBox="1"/>
      </xdr:nvSpPr>
      <xdr:spPr>
        <a:xfrm>
          <a:off x="2673428" y="13543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80899</xdr:rowOff>
    </xdr:from>
    <xdr:to>
      <xdr:col>10</xdr:col>
      <xdr:colOff>165100</xdr:colOff>
      <xdr:row>79</xdr:row>
      <xdr:rowOff>11049</xdr:rowOff>
    </xdr:to>
    <xdr:sp macro="" textlink="">
      <xdr:nvSpPr>
        <xdr:cNvPr id="201" name="楕円 200"/>
        <xdr:cNvSpPr/>
      </xdr:nvSpPr>
      <xdr:spPr>
        <a:xfrm>
          <a:off x="1968500" y="13453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2176</xdr:rowOff>
    </xdr:from>
    <xdr:ext cx="469744" cy="259045"/>
    <xdr:sp macro="" textlink="">
      <xdr:nvSpPr>
        <xdr:cNvPr id="202" name="テキスト ボックス 201"/>
        <xdr:cNvSpPr txBox="1"/>
      </xdr:nvSpPr>
      <xdr:spPr>
        <a:xfrm>
          <a:off x="1784428" y="13546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71146</xdr:rowOff>
    </xdr:from>
    <xdr:to>
      <xdr:col>6</xdr:col>
      <xdr:colOff>38100</xdr:colOff>
      <xdr:row>79</xdr:row>
      <xdr:rowOff>1296</xdr:rowOff>
    </xdr:to>
    <xdr:sp macro="" textlink="">
      <xdr:nvSpPr>
        <xdr:cNvPr id="203" name="楕円 202"/>
        <xdr:cNvSpPr/>
      </xdr:nvSpPr>
      <xdr:spPr>
        <a:xfrm>
          <a:off x="1079500" y="1344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163873</xdr:rowOff>
    </xdr:from>
    <xdr:ext cx="469744" cy="259045"/>
    <xdr:sp macro="" textlink="">
      <xdr:nvSpPr>
        <xdr:cNvPr id="204" name="テキスト ボックス 203"/>
        <xdr:cNvSpPr txBox="1"/>
      </xdr:nvSpPr>
      <xdr:spPr>
        <a:xfrm>
          <a:off x="895428" y="13536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6" name="直線コネクタ 215"/>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7" name="テキスト ボックス 216"/>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9" name="テキスト ボックス 218"/>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1" name="テキスト ボックス 220"/>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28087</xdr:rowOff>
    </xdr:from>
    <xdr:to>
      <xdr:col>24</xdr:col>
      <xdr:colOff>62865</xdr:colOff>
      <xdr:row>97</xdr:row>
      <xdr:rowOff>131832</xdr:rowOff>
    </xdr:to>
    <xdr:cxnSp macro="">
      <xdr:nvCxnSpPr>
        <xdr:cNvPr id="229" name="直線コネクタ 228"/>
        <xdr:cNvCxnSpPr/>
      </xdr:nvCxnSpPr>
      <xdr:spPr>
        <a:xfrm flipV="1">
          <a:off x="4633595" y="15458587"/>
          <a:ext cx="1270" cy="13038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135659</xdr:rowOff>
    </xdr:from>
    <xdr:ext cx="534377" cy="259045"/>
    <xdr:sp macro="" textlink="">
      <xdr:nvSpPr>
        <xdr:cNvPr id="230" name="扶助費最小値テキスト"/>
        <xdr:cNvSpPr txBox="1"/>
      </xdr:nvSpPr>
      <xdr:spPr>
        <a:xfrm>
          <a:off x="4686300" y="16766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73,413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131832</xdr:rowOff>
    </xdr:from>
    <xdr:to>
      <xdr:col>24</xdr:col>
      <xdr:colOff>152400</xdr:colOff>
      <xdr:row>97</xdr:row>
      <xdr:rowOff>131832</xdr:rowOff>
    </xdr:to>
    <xdr:cxnSp macro="">
      <xdr:nvCxnSpPr>
        <xdr:cNvPr id="231" name="直線コネクタ 230"/>
        <xdr:cNvCxnSpPr/>
      </xdr:nvCxnSpPr>
      <xdr:spPr>
        <a:xfrm>
          <a:off x="4546600" y="16762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146214</xdr:rowOff>
    </xdr:from>
    <xdr:ext cx="599010" cy="259045"/>
    <xdr:sp macro="" textlink="">
      <xdr:nvSpPr>
        <xdr:cNvPr id="232" name="扶助費最大値テキスト"/>
        <xdr:cNvSpPr txBox="1"/>
      </xdr:nvSpPr>
      <xdr:spPr>
        <a:xfrm>
          <a:off x="4686300" y="152338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141,859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28087</xdr:rowOff>
    </xdr:from>
    <xdr:to>
      <xdr:col>24</xdr:col>
      <xdr:colOff>152400</xdr:colOff>
      <xdr:row>90</xdr:row>
      <xdr:rowOff>28087</xdr:rowOff>
    </xdr:to>
    <xdr:cxnSp macro="">
      <xdr:nvCxnSpPr>
        <xdr:cNvPr id="233" name="直線コネクタ 232"/>
        <xdr:cNvCxnSpPr/>
      </xdr:nvCxnSpPr>
      <xdr:spPr>
        <a:xfrm>
          <a:off x="4546600" y="15458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144614</xdr:rowOff>
    </xdr:from>
    <xdr:to>
      <xdr:col>24</xdr:col>
      <xdr:colOff>63500</xdr:colOff>
      <xdr:row>95</xdr:row>
      <xdr:rowOff>38488</xdr:rowOff>
    </xdr:to>
    <xdr:cxnSp macro="">
      <xdr:nvCxnSpPr>
        <xdr:cNvPr id="234" name="直線コネクタ 233"/>
        <xdr:cNvCxnSpPr/>
      </xdr:nvCxnSpPr>
      <xdr:spPr>
        <a:xfrm flipV="1">
          <a:off x="3797300" y="16260914"/>
          <a:ext cx="838200" cy="65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169778</xdr:rowOff>
    </xdr:from>
    <xdr:ext cx="534377" cy="259045"/>
    <xdr:sp macro="" textlink="">
      <xdr:nvSpPr>
        <xdr:cNvPr id="235" name="扶助費平均値テキスト"/>
        <xdr:cNvSpPr txBox="1"/>
      </xdr:nvSpPr>
      <xdr:spPr>
        <a:xfrm>
          <a:off x="4686300" y="162860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19901</xdr:rowOff>
    </xdr:from>
    <xdr:to>
      <xdr:col>24</xdr:col>
      <xdr:colOff>114300</xdr:colOff>
      <xdr:row>95</xdr:row>
      <xdr:rowOff>121501</xdr:rowOff>
    </xdr:to>
    <xdr:sp macro="" textlink="">
      <xdr:nvSpPr>
        <xdr:cNvPr id="236" name="フローチャート: 判断 235"/>
        <xdr:cNvSpPr/>
      </xdr:nvSpPr>
      <xdr:spPr>
        <a:xfrm>
          <a:off x="4584700" y="16307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38488</xdr:rowOff>
    </xdr:from>
    <xdr:to>
      <xdr:col>19</xdr:col>
      <xdr:colOff>177800</xdr:colOff>
      <xdr:row>95</xdr:row>
      <xdr:rowOff>120365</xdr:rowOff>
    </xdr:to>
    <xdr:cxnSp macro="">
      <xdr:nvCxnSpPr>
        <xdr:cNvPr id="237" name="直線コネクタ 236"/>
        <xdr:cNvCxnSpPr/>
      </xdr:nvCxnSpPr>
      <xdr:spPr>
        <a:xfrm flipV="1">
          <a:off x="2908300" y="16326238"/>
          <a:ext cx="889000" cy="81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57829</xdr:rowOff>
    </xdr:from>
    <xdr:to>
      <xdr:col>20</xdr:col>
      <xdr:colOff>38100</xdr:colOff>
      <xdr:row>95</xdr:row>
      <xdr:rowOff>159429</xdr:rowOff>
    </xdr:to>
    <xdr:sp macro="" textlink="">
      <xdr:nvSpPr>
        <xdr:cNvPr id="238" name="フローチャート: 判断 237"/>
        <xdr:cNvSpPr/>
      </xdr:nvSpPr>
      <xdr:spPr>
        <a:xfrm>
          <a:off x="3746500" y="16345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150556</xdr:rowOff>
    </xdr:from>
    <xdr:ext cx="534377" cy="259045"/>
    <xdr:sp macro="" textlink="">
      <xdr:nvSpPr>
        <xdr:cNvPr id="239" name="テキスト ボックス 238"/>
        <xdr:cNvSpPr txBox="1"/>
      </xdr:nvSpPr>
      <xdr:spPr>
        <a:xfrm>
          <a:off x="3530111" y="16438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101848</xdr:rowOff>
    </xdr:from>
    <xdr:to>
      <xdr:col>15</xdr:col>
      <xdr:colOff>50800</xdr:colOff>
      <xdr:row>95</xdr:row>
      <xdr:rowOff>120365</xdr:rowOff>
    </xdr:to>
    <xdr:cxnSp macro="">
      <xdr:nvCxnSpPr>
        <xdr:cNvPr id="240" name="直線コネクタ 239"/>
        <xdr:cNvCxnSpPr/>
      </xdr:nvCxnSpPr>
      <xdr:spPr>
        <a:xfrm>
          <a:off x="2019300" y="16389598"/>
          <a:ext cx="889000" cy="18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106750</xdr:rowOff>
    </xdr:from>
    <xdr:to>
      <xdr:col>15</xdr:col>
      <xdr:colOff>101600</xdr:colOff>
      <xdr:row>96</xdr:row>
      <xdr:rowOff>36900</xdr:rowOff>
    </xdr:to>
    <xdr:sp macro="" textlink="">
      <xdr:nvSpPr>
        <xdr:cNvPr id="241" name="フローチャート: 判断 240"/>
        <xdr:cNvSpPr/>
      </xdr:nvSpPr>
      <xdr:spPr>
        <a:xfrm>
          <a:off x="2857500" y="1639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28027</xdr:rowOff>
    </xdr:from>
    <xdr:ext cx="534377" cy="259045"/>
    <xdr:sp macro="" textlink="">
      <xdr:nvSpPr>
        <xdr:cNvPr id="242" name="テキスト ボックス 241"/>
        <xdr:cNvSpPr txBox="1"/>
      </xdr:nvSpPr>
      <xdr:spPr>
        <a:xfrm>
          <a:off x="2641111" y="16487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101848</xdr:rowOff>
    </xdr:from>
    <xdr:to>
      <xdr:col>10</xdr:col>
      <xdr:colOff>114300</xdr:colOff>
      <xdr:row>95</xdr:row>
      <xdr:rowOff>138328</xdr:rowOff>
    </xdr:to>
    <xdr:cxnSp macro="">
      <xdr:nvCxnSpPr>
        <xdr:cNvPr id="243" name="直線コネクタ 242"/>
        <xdr:cNvCxnSpPr/>
      </xdr:nvCxnSpPr>
      <xdr:spPr>
        <a:xfrm flipV="1">
          <a:off x="1130300" y="16389598"/>
          <a:ext cx="889000" cy="36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52933</xdr:rowOff>
    </xdr:from>
    <xdr:to>
      <xdr:col>10</xdr:col>
      <xdr:colOff>165100</xdr:colOff>
      <xdr:row>95</xdr:row>
      <xdr:rowOff>154533</xdr:rowOff>
    </xdr:to>
    <xdr:sp macro="" textlink="">
      <xdr:nvSpPr>
        <xdr:cNvPr id="244" name="フローチャート: 判断 243"/>
        <xdr:cNvSpPr/>
      </xdr:nvSpPr>
      <xdr:spPr>
        <a:xfrm>
          <a:off x="1968500" y="16340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145660</xdr:rowOff>
    </xdr:from>
    <xdr:ext cx="534377" cy="259045"/>
    <xdr:sp macro="" textlink="">
      <xdr:nvSpPr>
        <xdr:cNvPr id="245" name="テキスト ボックス 244"/>
        <xdr:cNvSpPr txBox="1"/>
      </xdr:nvSpPr>
      <xdr:spPr>
        <a:xfrm>
          <a:off x="1752111" y="16433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98406</xdr:rowOff>
    </xdr:from>
    <xdr:to>
      <xdr:col>6</xdr:col>
      <xdr:colOff>38100</xdr:colOff>
      <xdr:row>96</xdr:row>
      <xdr:rowOff>28556</xdr:rowOff>
    </xdr:to>
    <xdr:sp macro="" textlink="">
      <xdr:nvSpPr>
        <xdr:cNvPr id="246" name="フローチャート: 判断 245"/>
        <xdr:cNvSpPr/>
      </xdr:nvSpPr>
      <xdr:spPr>
        <a:xfrm>
          <a:off x="1079500" y="16386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19683</xdr:rowOff>
    </xdr:from>
    <xdr:ext cx="534377" cy="259045"/>
    <xdr:sp macro="" textlink="">
      <xdr:nvSpPr>
        <xdr:cNvPr id="247" name="テキスト ボックス 246"/>
        <xdr:cNvSpPr txBox="1"/>
      </xdr:nvSpPr>
      <xdr:spPr>
        <a:xfrm>
          <a:off x="863111" y="16478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93814</xdr:rowOff>
    </xdr:from>
    <xdr:to>
      <xdr:col>24</xdr:col>
      <xdr:colOff>114300</xdr:colOff>
      <xdr:row>95</xdr:row>
      <xdr:rowOff>23964</xdr:rowOff>
    </xdr:to>
    <xdr:sp macro="" textlink="">
      <xdr:nvSpPr>
        <xdr:cNvPr id="253" name="楕円 252"/>
        <xdr:cNvSpPr/>
      </xdr:nvSpPr>
      <xdr:spPr>
        <a:xfrm>
          <a:off x="4584700" y="16210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116691</xdr:rowOff>
    </xdr:from>
    <xdr:ext cx="534377" cy="259045"/>
    <xdr:sp macro="" textlink="">
      <xdr:nvSpPr>
        <xdr:cNvPr id="254" name="扶助費該当値テキスト"/>
        <xdr:cNvSpPr txBox="1"/>
      </xdr:nvSpPr>
      <xdr:spPr>
        <a:xfrm>
          <a:off x="4686300" y="16061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159138</xdr:rowOff>
    </xdr:from>
    <xdr:to>
      <xdr:col>20</xdr:col>
      <xdr:colOff>38100</xdr:colOff>
      <xdr:row>95</xdr:row>
      <xdr:rowOff>89288</xdr:rowOff>
    </xdr:to>
    <xdr:sp macro="" textlink="">
      <xdr:nvSpPr>
        <xdr:cNvPr id="255" name="楕円 254"/>
        <xdr:cNvSpPr/>
      </xdr:nvSpPr>
      <xdr:spPr>
        <a:xfrm>
          <a:off x="3746500" y="1627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105815</xdr:rowOff>
    </xdr:from>
    <xdr:ext cx="534377" cy="259045"/>
    <xdr:sp macro="" textlink="">
      <xdr:nvSpPr>
        <xdr:cNvPr id="256" name="テキスト ボックス 255"/>
        <xdr:cNvSpPr txBox="1"/>
      </xdr:nvSpPr>
      <xdr:spPr>
        <a:xfrm>
          <a:off x="3530111" y="16050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69565</xdr:rowOff>
    </xdr:from>
    <xdr:to>
      <xdr:col>15</xdr:col>
      <xdr:colOff>101600</xdr:colOff>
      <xdr:row>95</xdr:row>
      <xdr:rowOff>171165</xdr:rowOff>
    </xdr:to>
    <xdr:sp macro="" textlink="">
      <xdr:nvSpPr>
        <xdr:cNvPr id="257" name="楕円 256"/>
        <xdr:cNvSpPr/>
      </xdr:nvSpPr>
      <xdr:spPr>
        <a:xfrm>
          <a:off x="2857500" y="16357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16242</xdr:rowOff>
    </xdr:from>
    <xdr:ext cx="534377" cy="259045"/>
    <xdr:sp macro="" textlink="">
      <xdr:nvSpPr>
        <xdr:cNvPr id="258" name="テキスト ボックス 257"/>
        <xdr:cNvSpPr txBox="1"/>
      </xdr:nvSpPr>
      <xdr:spPr>
        <a:xfrm>
          <a:off x="2641111" y="16132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51048</xdr:rowOff>
    </xdr:from>
    <xdr:to>
      <xdr:col>10</xdr:col>
      <xdr:colOff>165100</xdr:colOff>
      <xdr:row>95</xdr:row>
      <xdr:rowOff>152648</xdr:rowOff>
    </xdr:to>
    <xdr:sp macro="" textlink="">
      <xdr:nvSpPr>
        <xdr:cNvPr id="259" name="楕円 258"/>
        <xdr:cNvSpPr/>
      </xdr:nvSpPr>
      <xdr:spPr>
        <a:xfrm>
          <a:off x="1968500" y="16338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169175</xdr:rowOff>
    </xdr:from>
    <xdr:ext cx="534377" cy="259045"/>
    <xdr:sp macro="" textlink="">
      <xdr:nvSpPr>
        <xdr:cNvPr id="260" name="テキスト ボックス 259"/>
        <xdr:cNvSpPr txBox="1"/>
      </xdr:nvSpPr>
      <xdr:spPr>
        <a:xfrm>
          <a:off x="1752111" y="16114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87528</xdr:rowOff>
    </xdr:from>
    <xdr:to>
      <xdr:col>6</xdr:col>
      <xdr:colOff>38100</xdr:colOff>
      <xdr:row>96</xdr:row>
      <xdr:rowOff>17678</xdr:rowOff>
    </xdr:to>
    <xdr:sp macro="" textlink="">
      <xdr:nvSpPr>
        <xdr:cNvPr id="261" name="楕円 260"/>
        <xdr:cNvSpPr/>
      </xdr:nvSpPr>
      <xdr:spPr>
        <a:xfrm>
          <a:off x="1079500" y="16375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34205</xdr:rowOff>
    </xdr:from>
    <xdr:ext cx="534377" cy="259045"/>
    <xdr:sp macro="" textlink="">
      <xdr:nvSpPr>
        <xdr:cNvPr id="262" name="テキスト ボックス 261"/>
        <xdr:cNvSpPr txBox="1"/>
      </xdr:nvSpPr>
      <xdr:spPr>
        <a:xfrm>
          <a:off x="863111" y="16150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155,393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3" name="直線コネクタ 272"/>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4" name="テキスト ボックス 273"/>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5" name="直線コネクタ 274"/>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6" name="テキスト ボックス 275"/>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7" name="直線コネクタ 276"/>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8" name="テキスト ボックス 277"/>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9" name="直線コネクタ 278"/>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0" name="テキスト ボックス 279"/>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1" name="直線コネクタ 280"/>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2" name="テキスト ボックス 281"/>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4" name="テキスト ボックス 283"/>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78626</xdr:rowOff>
    </xdr:from>
    <xdr:to>
      <xdr:col>54</xdr:col>
      <xdr:colOff>189865</xdr:colOff>
      <xdr:row>33</xdr:row>
      <xdr:rowOff>119256</xdr:rowOff>
    </xdr:to>
    <xdr:cxnSp macro="">
      <xdr:nvCxnSpPr>
        <xdr:cNvPr id="286" name="直線コネクタ 285"/>
        <xdr:cNvCxnSpPr/>
      </xdr:nvCxnSpPr>
      <xdr:spPr>
        <a:xfrm flipV="1">
          <a:off x="10475595" y="5393576"/>
          <a:ext cx="1270" cy="3835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123083</xdr:rowOff>
    </xdr:from>
    <xdr:ext cx="599010" cy="259045"/>
    <xdr:sp macro="" textlink="">
      <xdr:nvSpPr>
        <xdr:cNvPr id="287" name="補助費等最小値テキスト"/>
        <xdr:cNvSpPr txBox="1"/>
      </xdr:nvSpPr>
      <xdr:spPr>
        <a:xfrm>
          <a:off x="10528300" y="57809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119256</xdr:rowOff>
    </xdr:from>
    <xdr:to>
      <xdr:col>55</xdr:col>
      <xdr:colOff>88900</xdr:colOff>
      <xdr:row>33</xdr:row>
      <xdr:rowOff>119256</xdr:rowOff>
    </xdr:to>
    <xdr:cxnSp macro="">
      <xdr:nvCxnSpPr>
        <xdr:cNvPr id="288" name="直線コネクタ 287"/>
        <xdr:cNvCxnSpPr/>
      </xdr:nvCxnSpPr>
      <xdr:spPr>
        <a:xfrm>
          <a:off x="10388600" y="5777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25303</xdr:rowOff>
    </xdr:from>
    <xdr:ext cx="599010" cy="259045"/>
    <xdr:sp macro="" textlink="">
      <xdr:nvSpPr>
        <xdr:cNvPr id="289" name="補助費等最大値テキスト"/>
        <xdr:cNvSpPr txBox="1"/>
      </xdr:nvSpPr>
      <xdr:spPr>
        <a:xfrm>
          <a:off x="10528300" y="5168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175,515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78626</xdr:rowOff>
    </xdr:from>
    <xdr:to>
      <xdr:col>55</xdr:col>
      <xdr:colOff>88900</xdr:colOff>
      <xdr:row>31</xdr:row>
      <xdr:rowOff>78626</xdr:rowOff>
    </xdr:to>
    <xdr:cxnSp macro="">
      <xdr:nvCxnSpPr>
        <xdr:cNvPr id="290" name="直線コネクタ 289"/>
        <xdr:cNvCxnSpPr/>
      </xdr:nvCxnSpPr>
      <xdr:spPr>
        <a:xfrm>
          <a:off x="10388600" y="5393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56040</xdr:rowOff>
    </xdr:from>
    <xdr:to>
      <xdr:col>55</xdr:col>
      <xdr:colOff>0</xdr:colOff>
      <xdr:row>38</xdr:row>
      <xdr:rowOff>95276</xdr:rowOff>
    </xdr:to>
    <xdr:cxnSp macro="">
      <xdr:nvCxnSpPr>
        <xdr:cNvPr id="291" name="直線コネクタ 290"/>
        <xdr:cNvCxnSpPr/>
      </xdr:nvCxnSpPr>
      <xdr:spPr>
        <a:xfrm flipV="1">
          <a:off x="9639300" y="5713890"/>
          <a:ext cx="838200" cy="896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146471</xdr:rowOff>
    </xdr:from>
    <xdr:ext cx="599010" cy="259045"/>
    <xdr:sp macro="" textlink="">
      <xdr:nvSpPr>
        <xdr:cNvPr id="292" name="補助費等平均値テキスト"/>
        <xdr:cNvSpPr txBox="1"/>
      </xdr:nvSpPr>
      <xdr:spPr>
        <a:xfrm>
          <a:off x="10528300" y="546142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123594</xdr:rowOff>
    </xdr:from>
    <xdr:to>
      <xdr:col>55</xdr:col>
      <xdr:colOff>50800</xdr:colOff>
      <xdr:row>33</xdr:row>
      <xdr:rowOff>53744</xdr:rowOff>
    </xdr:to>
    <xdr:sp macro="" textlink="">
      <xdr:nvSpPr>
        <xdr:cNvPr id="293" name="フローチャート: 判断 292"/>
        <xdr:cNvSpPr/>
      </xdr:nvSpPr>
      <xdr:spPr>
        <a:xfrm>
          <a:off x="10426700" y="5609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95276</xdr:rowOff>
    </xdr:from>
    <xdr:to>
      <xdr:col>50</xdr:col>
      <xdr:colOff>114300</xdr:colOff>
      <xdr:row>38</xdr:row>
      <xdr:rowOff>115956</xdr:rowOff>
    </xdr:to>
    <xdr:cxnSp macro="">
      <xdr:nvCxnSpPr>
        <xdr:cNvPr id="294" name="直線コネクタ 293"/>
        <xdr:cNvCxnSpPr/>
      </xdr:nvCxnSpPr>
      <xdr:spPr>
        <a:xfrm flipV="1">
          <a:off x="8750300" y="6610376"/>
          <a:ext cx="889000" cy="20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88496</xdr:rowOff>
    </xdr:from>
    <xdr:to>
      <xdr:col>50</xdr:col>
      <xdr:colOff>165100</xdr:colOff>
      <xdr:row>38</xdr:row>
      <xdr:rowOff>18646</xdr:rowOff>
    </xdr:to>
    <xdr:sp macro="" textlink="">
      <xdr:nvSpPr>
        <xdr:cNvPr id="295" name="フローチャート: 判断 294"/>
        <xdr:cNvSpPr/>
      </xdr:nvSpPr>
      <xdr:spPr>
        <a:xfrm>
          <a:off x="9588500" y="6432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35173</xdr:rowOff>
    </xdr:from>
    <xdr:ext cx="534377" cy="259045"/>
    <xdr:sp macro="" textlink="">
      <xdr:nvSpPr>
        <xdr:cNvPr id="296" name="テキスト ボックス 295"/>
        <xdr:cNvSpPr txBox="1"/>
      </xdr:nvSpPr>
      <xdr:spPr>
        <a:xfrm>
          <a:off x="9372111" y="6207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115956</xdr:rowOff>
    </xdr:from>
    <xdr:to>
      <xdr:col>45</xdr:col>
      <xdr:colOff>177800</xdr:colOff>
      <xdr:row>38</xdr:row>
      <xdr:rowOff>120497</xdr:rowOff>
    </xdr:to>
    <xdr:cxnSp macro="">
      <xdr:nvCxnSpPr>
        <xdr:cNvPr id="297" name="直線コネクタ 296"/>
        <xdr:cNvCxnSpPr/>
      </xdr:nvCxnSpPr>
      <xdr:spPr>
        <a:xfrm flipV="1">
          <a:off x="7861300" y="6631056"/>
          <a:ext cx="889000" cy="4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91841</xdr:rowOff>
    </xdr:from>
    <xdr:to>
      <xdr:col>46</xdr:col>
      <xdr:colOff>38100</xdr:colOff>
      <xdr:row>38</xdr:row>
      <xdr:rowOff>21991</xdr:rowOff>
    </xdr:to>
    <xdr:sp macro="" textlink="">
      <xdr:nvSpPr>
        <xdr:cNvPr id="298" name="フローチャート: 判断 297"/>
        <xdr:cNvSpPr/>
      </xdr:nvSpPr>
      <xdr:spPr>
        <a:xfrm>
          <a:off x="8699500" y="6435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38518</xdr:rowOff>
    </xdr:from>
    <xdr:ext cx="534377" cy="259045"/>
    <xdr:sp macro="" textlink="">
      <xdr:nvSpPr>
        <xdr:cNvPr id="299" name="テキスト ボックス 298"/>
        <xdr:cNvSpPr txBox="1"/>
      </xdr:nvSpPr>
      <xdr:spPr>
        <a:xfrm>
          <a:off x="8483111" y="6210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110386</xdr:rowOff>
    </xdr:from>
    <xdr:to>
      <xdr:col>41</xdr:col>
      <xdr:colOff>50800</xdr:colOff>
      <xdr:row>38</xdr:row>
      <xdr:rowOff>120497</xdr:rowOff>
    </xdr:to>
    <xdr:cxnSp macro="">
      <xdr:nvCxnSpPr>
        <xdr:cNvPr id="300" name="直線コネクタ 299"/>
        <xdr:cNvCxnSpPr/>
      </xdr:nvCxnSpPr>
      <xdr:spPr>
        <a:xfrm>
          <a:off x="6972300" y="6625486"/>
          <a:ext cx="889000" cy="10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96368</xdr:rowOff>
    </xdr:from>
    <xdr:to>
      <xdr:col>41</xdr:col>
      <xdr:colOff>101600</xdr:colOff>
      <xdr:row>38</xdr:row>
      <xdr:rowOff>26518</xdr:rowOff>
    </xdr:to>
    <xdr:sp macro="" textlink="">
      <xdr:nvSpPr>
        <xdr:cNvPr id="301" name="フローチャート: 判断 300"/>
        <xdr:cNvSpPr/>
      </xdr:nvSpPr>
      <xdr:spPr>
        <a:xfrm>
          <a:off x="7810500" y="6440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43045</xdr:rowOff>
    </xdr:from>
    <xdr:ext cx="534377" cy="259045"/>
    <xdr:sp macro="" textlink="">
      <xdr:nvSpPr>
        <xdr:cNvPr id="302" name="テキスト ボックス 301"/>
        <xdr:cNvSpPr txBox="1"/>
      </xdr:nvSpPr>
      <xdr:spPr>
        <a:xfrm>
          <a:off x="7594111" y="6215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95560</xdr:rowOff>
    </xdr:from>
    <xdr:to>
      <xdr:col>36</xdr:col>
      <xdr:colOff>165100</xdr:colOff>
      <xdr:row>38</xdr:row>
      <xdr:rowOff>25710</xdr:rowOff>
    </xdr:to>
    <xdr:sp macro="" textlink="">
      <xdr:nvSpPr>
        <xdr:cNvPr id="303" name="フローチャート: 判断 302"/>
        <xdr:cNvSpPr/>
      </xdr:nvSpPr>
      <xdr:spPr>
        <a:xfrm>
          <a:off x="6921500" y="643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42237</xdr:rowOff>
    </xdr:from>
    <xdr:ext cx="534377" cy="259045"/>
    <xdr:sp macro="" textlink="">
      <xdr:nvSpPr>
        <xdr:cNvPr id="304" name="テキスト ボックス 303"/>
        <xdr:cNvSpPr txBox="1"/>
      </xdr:nvSpPr>
      <xdr:spPr>
        <a:xfrm>
          <a:off x="6705111" y="6214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5240</xdr:rowOff>
    </xdr:from>
    <xdr:to>
      <xdr:col>55</xdr:col>
      <xdr:colOff>50800</xdr:colOff>
      <xdr:row>33</xdr:row>
      <xdr:rowOff>106840</xdr:rowOff>
    </xdr:to>
    <xdr:sp macro="" textlink="">
      <xdr:nvSpPr>
        <xdr:cNvPr id="310" name="楕円 309"/>
        <xdr:cNvSpPr/>
      </xdr:nvSpPr>
      <xdr:spPr>
        <a:xfrm>
          <a:off x="10426700" y="5663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102021</xdr:rowOff>
    </xdr:from>
    <xdr:ext cx="599010" cy="259045"/>
    <xdr:sp macro="" textlink="">
      <xdr:nvSpPr>
        <xdr:cNvPr id="311" name="補助費等該当値テキスト"/>
        <xdr:cNvSpPr txBox="1"/>
      </xdr:nvSpPr>
      <xdr:spPr>
        <a:xfrm>
          <a:off x="10528300" y="5588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44476</xdr:rowOff>
    </xdr:from>
    <xdr:to>
      <xdr:col>50</xdr:col>
      <xdr:colOff>165100</xdr:colOff>
      <xdr:row>38</xdr:row>
      <xdr:rowOff>146076</xdr:rowOff>
    </xdr:to>
    <xdr:sp macro="" textlink="">
      <xdr:nvSpPr>
        <xdr:cNvPr id="312" name="楕円 311"/>
        <xdr:cNvSpPr/>
      </xdr:nvSpPr>
      <xdr:spPr>
        <a:xfrm>
          <a:off x="9588500" y="6559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137203</xdr:rowOff>
    </xdr:from>
    <xdr:ext cx="534377" cy="259045"/>
    <xdr:sp macro="" textlink="">
      <xdr:nvSpPr>
        <xdr:cNvPr id="313" name="テキスト ボックス 312"/>
        <xdr:cNvSpPr txBox="1"/>
      </xdr:nvSpPr>
      <xdr:spPr>
        <a:xfrm>
          <a:off x="9372111" y="6652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65156</xdr:rowOff>
    </xdr:from>
    <xdr:to>
      <xdr:col>46</xdr:col>
      <xdr:colOff>38100</xdr:colOff>
      <xdr:row>38</xdr:row>
      <xdr:rowOff>166756</xdr:rowOff>
    </xdr:to>
    <xdr:sp macro="" textlink="">
      <xdr:nvSpPr>
        <xdr:cNvPr id="314" name="楕円 313"/>
        <xdr:cNvSpPr/>
      </xdr:nvSpPr>
      <xdr:spPr>
        <a:xfrm>
          <a:off x="8699500" y="6580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157883</xdr:rowOff>
    </xdr:from>
    <xdr:ext cx="534377" cy="259045"/>
    <xdr:sp macro="" textlink="">
      <xdr:nvSpPr>
        <xdr:cNvPr id="315" name="テキスト ボックス 314"/>
        <xdr:cNvSpPr txBox="1"/>
      </xdr:nvSpPr>
      <xdr:spPr>
        <a:xfrm>
          <a:off x="8483111" y="6672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69697</xdr:rowOff>
    </xdr:from>
    <xdr:to>
      <xdr:col>41</xdr:col>
      <xdr:colOff>101600</xdr:colOff>
      <xdr:row>38</xdr:row>
      <xdr:rowOff>171297</xdr:rowOff>
    </xdr:to>
    <xdr:sp macro="" textlink="">
      <xdr:nvSpPr>
        <xdr:cNvPr id="316" name="楕円 315"/>
        <xdr:cNvSpPr/>
      </xdr:nvSpPr>
      <xdr:spPr>
        <a:xfrm>
          <a:off x="7810500" y="6584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162424</xdr:rowOff>
    </xdr:from>
    <xdr:ext cx="534377" cy="259045"/>
    <xdr:sp macro="" textlink="">
      <xdr:nvSpPr>
        <xdr:cNvPr id="317" name="テキスト ボックス 316"/>
        <xdr:cNvSpPr txBox="1"/>
      </xdr:nvSpPr>
      <xdr:spPr>
        <a:xfrm>
          <a:off x="7594111" y="6677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59586</xdr:rowOff>
    </xdr:from>
    <xdr:to>
      <xdr:col>36</xdr:col>
      <xdr:colOff>165100</xdr:colOff>
      <xdr:row>38</xdr:row>
      <xdr:rowOff>161186</xdr:rowOff>
    </xdr:to>
    <xdr:sp macro="" textlink="">
      <xdr:nvSpPr>
        <xdr:cNvPr id="318" name="楕円 317"/>
        <xdr:cNvSpPr/>
      </xdr:nvSpPr>
      <xdr:spPr>
        <a:xfrm>
          <a:off x="6921500" y="6574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152313</xdr:rowOff>
    </xdr:from>
    <xdr:ext cx="534377" cy="259045"/>
    <xdr:sp macro="" textlink="">
      <xdr:nvSpPr>
        <xdr:cNvPr id="319" name="テキスト ボックス 318"/>
        <xdr:cNvSpPr txBox="1"/>
      </xdr:nvSpPr>
      <xdr:spPr>
        <a:xfrm>
          <a:off x="6705111" y="6667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0" name="テキスト ボックス 329"/>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139700</xdr:rowOff>
    </xdr:from>
    <xdr:to>
      <xdr:col>59</xdr:col>
      <xdr:colOff>50800</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168927</xdr:rowOff>
    </xdr:from>
    <xdr:ext cx="531299" cy="259045"/>
    <xdr:sp macro="" textlink="">
      <xdr:nvSpPr>
        <xdr:cNvPr id="332" name="テキスト ボックス 331"/>
        <xdr:cNvSpPr txBox="1"/>
      </xdr:nvSpPr>
      <xdr:spPr>
        <a:xfrm>
          <a:off x="6072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4" name="テキスト ボックス 333"/>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6" name="テキスト ボックス 335"/>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8" name="テキスト ボックス 337"/>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0" name="テキスト ボックス 339"/>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56010</xdr:rowOff>
    </xdr:from>
    <xdr:to>
      <xdr:col>54</xdr:col>
      <xdr:colOff>189865</xdr:colOff>
      <xdr:row>59</xdr:row>
      <xdr:rowOff>37996</xdr:rowOff>
    </xdr:to>
    <xdr:cxnSp macro="">
      <xdr:nvCxnSpPr>
        <xdr:cNvPr id="342" name="直線コネクタ 341"/>
        <xdr:cNvCxnSpPr/>
      </xdr:nvCxnSpPr>
      <xdr:spPr>
        <a:xfrm flipV="1">
          <a:off x="10475595" y="8628510"/>
          <a:ext cx="1270" cy="15250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41823</xdr:rowOff>
    </xdr:from>
    <xdr:ext cx="534377" cy="259045"/>
    <xdr:sp macro="" textlink="">
      <xdr:nvSpPr>
        <xdr:cNvPr id="343" name="普通建設事業費最小値テキスト"/>
        <xdr:cNvSpPr txBox="1"/>
      </xdr:nvSpPr>
      <xdr:spPr>
        <a:xfrm>
          <a:off x="10528300" y="10157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37996</xdr:rowOff>
    </xdr:from>
    <xdr:to>
      <xdr:col>55</xdr:col>
      <xdr:colOff>88900</xdr:colOff>
      <xdr:row>59</xdr:row>
      <xdr:rowOff>37996</xdr:rowOff>
    </xdr:to>
    <xdr:cxnSp macro="">
      <xdr:nvCxnSpPr>
        <xdr:cNvPr id="344" name="直線コネクタ 343"/>
        <xdr:cNvCxnSpPr/>
      </xdr:nvCxnSpPr>
      <xdr:spPr>
        <a:xfrm>
          <a:off x="10388600" y="101535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2687</xdr:rowOff>
    </xdr:from>
    <xdr:ext cx="534377" cy="259045"/>
    <xdr:sp macro="" textlink="">
      <xdr:nvSpPr>
        <xdr:cNvPr id="345" name="普通建設事業費最大値テキスト"/>
        <xdr:cNvSpPr txBox="1"/>
      </xdr:nvSpPr>
      <xdr:spPr>
        <a:xfrm>
          <a:off x="10528300" y="8403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56010</xdr:rowOff>
    </xdr:from>
    <xdr:to>
      <xdr:col>55</xdr:col>
      <xdr:colOff>88900</xdr:colOff>
      <xdr:row>50</xdr:row>
      <xdr:rowOff>56010</xdr:rowOff>
    </xdr:to>
    <xdr:cxnSp macro="">
      <xdr:nvCxnSpPr>
        <xdr:cNvPr id="346" name="直線コネクタ 345"/>
        <xdr:cNvCxnSpPr/>
      </xdr:nvCxnSpPr>
      <xdr:spPr>
        <a:xfrm>
          <a:off x="10388600" y="8628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10907</xdr:rowOff>
    </xdr:from>
    <xdr:to>
      <xdr:col>55</xdr:col>
      <xdr:colOff>0</xdr:colOff>
      <xdr:row>56</xdr:row>
      <xdr:rowOff>133528</xdr:rowOff>
    </xdr:to>
    <xdr:cxnSp macro="">
      <xdr:nvCxnSpPr>
        <xdr:cNvPr id="347" name="直線コネクタ 346"/>
        <xdr:cNvCxnSpPr/>
      </xdr:nvCxnSpPr>
      <xdr:spPr>
        <a:xfrm>
          <a:off x="9639300" y="9440657"/>
          <a:ext cx="838200" cy="294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94380</xdr:rowOff>
    </xdr:from>
    <xdr:ext cx="534377" cy="259045"/>
    <xdr:sp macro="" textlink="">
      <xdr:nvSpPr>
        <xdr:cNvPr id="348" name="普通建設事業費平均値テキスト"/>
        <xdr:cNvSpPr txBox="1"/>
      </xdr:nvSpPr>
      <xdr:spPr>
        <a:xfrm>
          <a:off x="10528300" y="93526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71503</xdr:rowOff>
    </xdr:from>
    <xdr:to>
      <xdr:col>55</xdr:col>
      <xdr:colOff>50800</xdr:colOff>
      <xdr:row>56</xdr:row>
      <xdr:rowOff>1653</xdr:rowOff>
    </xdr:to>
    <xdr:sp macro="" textlink="">
      <xdr:nvSpPr>
        <xdr:cNvPr id="349" name="フローチャート: 判断 348"/>
        <xdr:cNvSpPr/>
      </xdr:nvSpPr>
      <xdr:spPr>
        <a:xfrm>
          <a:off x="10426700" y="9501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34064</xdr:rowOff>
    </xdr:from>
    <xdr:to>
      <xdr:col>50</xdr:col>
      <xdr:colOff>114300</xdr:colOff>
      <xdr:row>55</xdr:row>
      <xdr:rowOff>10907</xdr:rowOff>
    </xdr:to>
    <xdr:cxnSp macro="">
      <xdr:nvCxnSpPr>
        <xdr:cNvPr id="350" name="直線コネクタ 349"/>
        <xdr:cNvCxnSpPr/>
      </xdr:nvCxnSpPr>
      <xdr:spPr>
        <a:xfrm>
          <a:off x="8750300" y="9292364"/>
          <a:ext cx="889000" cy="148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8090</xdr:rowOff>
    </xdr:from>
    <xdr:to>
      <xdr:col>50</xdr:col>
      <xdr:colOff>165100</xdr:colOff>
      <xdr:row>55</xdr:row>
      <xdr:rowOff>109690</xdr:rowOff>
    </xdr:to>
    <xdr:sp macro="" textlink="">
      <xdr:nvSpPr>
        <xdr:cNvPr id="351" name="フローチャート: 判断 350"/>
        <xdr:cNvSpPr/>
      </xdr:nvSpPr>
      <xdr:spPr>
        <a:xfrm>
          <a:off x="9588500" y="943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100817</xdr:rowOff>
    </xdr:from>
    <xdr:ext cx="534377" cy="259045"/>
    <xdr:sp macro="" textlink="">
      <xdr:nvSpPr>
        <xdr:cNvPr id="352" name="テキスト ボックス 351"/>
        <xdr:cNvSpPr txBox="1"/>
      </xdr:nvSpPr>
      <xdr:spPr>
        <a:xfrm>
          <a:off x="9372111" y="9530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34064</xdr:rowOff>
    </xdr:from>
    <xdr:to>
      <xdr:col>45</xdr:col>
      <xdr:colOff>177800</xdr:colOff>
      <xdr:row>56</xdr:row>
      <xdr:rowOff>10175</xdr:rowOff>
    </xdr:to>
    <xdr:cxnSp macro="">
      <xdr:nvCxnSpPr>
        <xdr:cNvPr id="353" name="直線コネクタ 352"/>
        <xdr:cNvCxnSpPr/>
      </xdr:nvCxnSpPr>
      <xdr:spPr>
        <a:xfrm flipV="1">
          <a:off x="7861300" y="9292364"/>
          <a:ext cx="889000" cy="319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31247</xdr:rowOff>
    </xdr:from>
    <xdr:to>
      <xdr:col>46</xdr:col>
      <xdr:colOff>38100</xdr:colOff>
      <xdr:row>55</xdr:row>
      <xdr:rowOff>132847</xdr:rowOff>
    </xdr:to>
    <xdr:sp macro="" textlink="">
      <xdr:nvSpPr>
        <xdr:cNvPr id="354" name="フローチャート: 判断 353"/>
        <xdr:cNvSpPr/>
      </xdr:nvSpPr>
      <xdr:spPr>
        <a:xfrm>
          <a:off x="8699500" y="9460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123974</xdr:rowOff>
    </xdr:from>
    <xdr:ext cx="534377" cy="259045"/>
    <xdr:sp macro="" textlink="">
      <xdr:nvSpPr>
        <xdr:cNvPr id="355" name="テキスト ボックス 354"/>
        <xdr:cNvSpPr txBox="1"/>
      </xdr:nvSpPr>
      <xdr:spPr>
        <a:xfrm>
          <a:off x="8483111" y="9553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99421</xdr:rowOff>
    </xdr:from>
    <xdr:to>
      <xdr:col>41</xdr:col>
      <xdr:colOff>50800</xdr:colOff>
      <xdr:row>56</xdr:row>
      <xdr:rowOff>10175</xdr:rowOff>
    </xdr:to>
    <xdr:cxnSp macro="">
      <xdr:nvCxnSpPr>
        <xdr:cNvPr id="356" name="直線コネクタ 355"/>
        <xdr:cNvCxnSpPr/>
      </xdr:nvCxnSpPr>
      <xdr:spPr>
        <a:xfrm>
          <a:off x="6972300" y="9529171"/>
          <a:ext cx="889000" cy="82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22012</xdr:rowOff>
    </xdr:from>
    <xdr:to>
      <xdr:col>41</xdr:col>
      <xdr:colOff>101600</xdr:colOff>
      <xdr:row>55</xdr:row>
      <xdr:rowOff>123612</xdr:rowOff>
    </xdr:to>
    <xdr:sp macro="" textlink="">
      <xdr:nvSpPr>
        <xdr:cNvPr id="357" name="フローチャート: 判断 356"/>
        <xdr:cNvSpPr/>
      </xdr:nvSpPr>
      <xdr:spPr>
        <a:xfrm>
          <a:off x="7810500" y="9451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140139</xdr:rowOff>
    </xdr:from>
    <xdr:ext cx="534377" cy="259045"/>
    <xdr:sp macro="" textlink="">
      <xdr:nvSpPr>
        <xdr:cNvPr id="358" name="テキスト ボックス 357"/>
        <xdr:cNvSpPr txBox="1"/>
      </xdr:nvSpPr>
      <xdr:spPr>
        <a:xfrm>
          <a:off x="7594111" y="9226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87048</xdr:rowOff>
    </xdr:from>
    <xdr:to>
      <xdr:col>36</xdr:col>
      <xdr:colOff>165100</xdr:colOff>
      <xdr:row>56</xdr:row>
      <xdr:rowOff>17198</xdr:rowOff>
    </xdr:to>
    <xdr:sp macro="" textlink="">
      <xdr:nvSpPr>
        <xdr:cNvPr id="359" name="フローチャート: 判断 358"/>
        <xdr:cNvSpPr/>
      </xdr:nvSpPr>
      <xdr:spPr>
        <a:xfrm>
          <a:off x="6921500" y="9516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8325</xdr:rowOff>
    </xdr:from>
    <xdr:ext cx="534377" cy="259045"/>
    <xdr:sp macro="" textlink="">
      <xdr:nvSpPr>
        <xdr:cNvPr id="360" name="テキスト ボックス 359"/>
        <xdr:cNvSpPr txBox="1"/>
      </xdr:nvSpPr>
      <xdr:spPr>
        <a:xfrm>
          <a:off x="6705111" y="9609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82728</xdr:rowOff>
    </xdr:from>
    <xdr:to>
      <xdr:col>55</xdr:col>
      <xdr:colOff>50800</xdr:colOff>
      <xdr:row>57</xdr:row>
      <xdr:rowOff>12878</xdr:rowOff>
    </xdr:to>
    <xdr:sp macro="" textlink="">
      <xdr:nvSpPr>
        <xdr:cNvPr id="366" name="楕円 365"/>
        <xdr:cNvSpPr/>
      </xdr:nvSpPr>
      <xdr:spPr>
        <a:xfrm>
          <a:off x="10426700" y="9683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61155</xdr:rowOff>
    </xdr:from>
    <xdr:ext cx="534377" cy="259045"/>
    <xdr:sp macro="" textlink="">
      <xdr:nvSpPr>
        <xdr:cNvPr id="367" name="普通建設事業費該当値テキスト"/>
        <xdr:cNvSpPr txBox="1"/>
      </xdr:nvSpPr>
      <xdr:spPr>
        <a:xfrm>
          <a:off x="10528300" y="9662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131557</xdr:rowOff>
    </xdr:from>
    <xdr:to>
      <xdr:col>50</xdr:col>
      <xdr:colOff>165100</xdr:colOff>
      <xdr:row>55</xdr:row>
      <xdr:rowOff>61707</xdr:rowOff>
    </xdr:to>
    <xdr:sp macro="" textlink="">
      <xdr:nvSpPr>
        <xdr:cNvPr id="368" name="楕円 367"/>
        <xdr:cNvSpPr/>
      </xdr:nvSpPr>
      <xdr:spPr>
        <a:xfrm>
          <a:off x="9588500" y="9389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53</xdr:row>
      <xdr:rowOff>78234</xdr:rowOff>
    </xdr:from>
    <xdr:ext cx="534377" cy="259045"/>
    <xdr:sp macro="" textlink="">
      <xdr:nvSpPr>
        <xdr:cNvPr id="369" name="テキスト ボックス 368"/>
        <xdr:cNvSpPr txBox="1"/>
      </xdr:nvSpPr>
      <xdr:spPr>
        <a:xfrm>
          <a:off x="9372111" y="9165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53</xdr:row>
      <xdr:rowOff>154714</xdr:rowOff>
    </xdr:from>
    <xdr:to>
      <xdr:col>46</xdr:col>
      <xdr:colOff>38100</xdr:colOff>
      <xdr:row>54</xdr:row>
      <xdr:rowOff>84864</xdr:rowOff>
    </xdr:to>
    <xdr:sp macro="" textlink="">
      <xdr:nvSpPr>
        <xdr:cNvPr id="370" name="楕円 369"/>
        <xdr:cNvSpPr/>
      </xdr:nvSpPr>
      <xdr:spPr>
        <a:xfrm>
          <a:off x="8699500" y="9241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52</xdr:row>
      <xdr:rowOff>101391</xdr:rowOff>
    </xdr:from>
    <xdr:ext cx="534377" cy="259045"/>
    <xdr:sp macro="" textlink="">
      <xdr:nvSpPr>
        <xdr:cNvPr id="371" name="テキスト ボックス 370"/>
        <xdr:cNvSpPr txBox="1"/>
      </xdr:nvSpPr>
      <xdr:spPr>
        <a:xfrm>
          <a:off x="8483111" y="9016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130825</xdr:rowOff>
    </xdr:from>
    <xdr:to>
      <xdr:col>41</xdr:col>
      <xdr:colOff>101600</xdr:colOff>
      <xdr:row>56</xdr:row>
      <xdr:rowOff>60975</xdr:rowOff>
    </xdr:to>
    <xdr:sp macro="" textlink="">
      <xdr:nvSpPr>
        <xdr:cNvPr id="372" name="楕円 371"/>
        <xdr:cNvSpPr/>
      </xdr:nvSpPr>
      <xdr:spPr>
        <a:xfrm>
          <a:off x="7810500" y="9560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52102</xdr:rowOff>
    </xdr:from>
    <xdr:ext cx="534377" cy="259045"/>
    <xdr:sp macro="" textlink="">
      <xdr:nvSpPr>
        <xdr:cNvPr id="373" name="テキスト ボックス 372"/>
        <xdr:cNvSpPr txBox="1"/>
      </xdr:nvSpPr>
      <xdr:spPr>
        <a:xfrm>
          <a:off x="7594111" y="9653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48621</xdr:rowOff>
    </xdr:from>
    <xdr:to>
      <xdr:col>36</xdr:col>
      <xdr:colOff>165100</xdr:colOff>
      <xdr:row>55</xdr:row>
      <xdr:rowOff>150221</xdr:rowOff>
    </xdr:to>
    <xdr:sp macro="" textlink="">
      <xdr:nvSpPr>
        <xdr:cNvPr id="374" name="楕円 373"/>
        <xdr:cNvSpPr/>
      </xdr:nvSpPr>
      <xdr:spPr>
        <a:xfrm>
          <a:off x="6921500" y="9478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53</xdr:row>
      <xdr:rowOff>166748</xdr:rowOff>
    </xdr:from>
    <xdr:ext cx="534377" cy="259045"/>
    <xdr:sp macro="" textlink="">
      <xdr:nvSpPr>
        <xdr:cNvPr id="375" name="テキスト ボックス 374"/>
        <xdr:cNvSpPr txBox="1"/>
      </xdr:nvSpPr>
      <xdr:spPr>
        <a:xfrm>
          <a:off x="6705111" y="9253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6" name="直線コネクタ 385"/>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7" name="テキスト ボックス 386"/>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8" name="直線コネクタ 387"/>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9" name="テキスト ボックス 388"/>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1" name="テキスト ボックス 390"/>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2" name="直線コネクタ 391"/>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3" name="テキスト ボックス 392"/>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4" name="直線コネクタ 393"/>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5" name="テキスト ボックス 394"/>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7" name="テキスト ボックス 396"/>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11265</xdr:rowOff>
    </xdr:from>
    <xdr:to>
      <xdr:col>54</xdr:col>
      <xdr:colOff>189865</xdr:colOff>
      <xdr:row>79</xdr:row>
      <xdr:rowOff>39306</xdr:rowOff>
    </xdr:to>
    <xdr:cxnSp macro="">
      <xdr:nvCxnSpPr>
        <xdr:cNvPr id="399" name="直線コネクタ 398"/>
        <xdr:cNvCxnSpPr/>
      </xdr:nvCxnSpPr>
      <xdr:spPr>
        <a:xfrm flipV="1">
          <a:off x="10475595" y="12184215"/>
          <a:ext cx="1270" cy="13996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43133</xdr:rowOff>
    </xdr:from>
    <xdr:ext cx="378565" cy="259045"/>
    <xdr:sp macro="" textlink="">
      <xdr:nvSpPr>
        <xdr:cNvPr id="400" name="普通建設事業費 （ うち新規整備　）最小値テキスト"/>
        <xdr:cNvSpPr txBox="1"/>
      </xdr:nvSpPr>
      <xdr:spPr>
        <a:xfrm>
          <a:off x="10528300" y="135876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39306</xdr:rowOff>
    </xdr:from>
    <xdr:to>
      <xdr:col>55</xdr:col>
      <xdr:colOff>88900</xdr:colOff>
      <xdr:row>79</xdr:row>
      <xdr:rowOff>39306</xdr:rowOff>
    </xdr:to>
    <xdr:cxnSp macro="">
      <xdr:nvCxnSpPr>
        <xdr:cNvPr id="401" name="直線コネクタ 400"/>
        <xdr:cNvCxnSpPr/>
      </xdr:nvCxnSpPr>
      <xdr:spPr>
        <a:xfrm>
          <a:off x="10388600" y="13583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129392</xdr:rowOff>
    </xdr:from>
    <xdr:ext cx="534377" cy="259045"/>
    <xdr:sp macro="" textlink="">
      <xdr:nvSpPr>
        <xdr:cNvPr id="402" name="普通建設事業費 （ うち新規整備　）最大値テキスト"/>
        <xdr:cNvSpPr txBox="1"/>
      </xdr:nvSpPr>
      <xdr:spPr>
        <a:xfrm>
          <a:off x="10528300" y="11959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11265</xdr:rowOff>
    </xdr:from>
    <xdr:to>
      <xdr:col>55</xdr:col>
      <xdr:colOff>88900</xdr:colOff>
      <xdr:row>71</xdr:row>
      <xdr:rowOff>11265</xdr:rowOff>
    </xdr:to>
    <xdr:cxnSp macro="">
      <xdr:nvCxnSpPr>
        <xdr:cNvPr id="403" name="直線コネクタ 402"/>
        <xdr:cNvCxnSpPr/>
      </xdr:nvCxnSpPr>
      <xdr:spPr>
        <a:xfrm>
          <a:off x="10388600" y="12184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32449</xdr:rowOff>
    </xdr:from>
    <xdr:to>
      <xdr:col>55</xdr:col>
      <xdr:colOff>0</xdr:colOff>
      <xdr:row>76</xdr:row>
      <xdr:rowOff>113601</xdr:rowOff>
    </xdr:to>
    <xdr:cxnSp macro="">
      <xdr:nvCxnSpPr>
        <xdr:cNvPr id="404" name="直線コネクタ 403"/>
        <xdr:cNvCxnSpPr/>
      </xdr:nvCxnSpPr>
      <xdr:spPr>
        <a:xfrm>
          <a:off x="9639300" y="13062649"/>
          <a:ext cx="838200" cy="81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83596</xdr:rowOff>
    </xdr:from>
    <xdr:ext cx="534377" cy="259045"/>
    <xdr:sp macro="" textlink="">
      <xdr:nvSpPr>
        <xdr:cNvPr id="405" name="普通建設事業費 （ うち新規整備　）平均値テキスト"/>
        <xdr:cNvSpPr txBox="1"/>
      </xdr:nvSpPr>
      <xdr:spPr>
        <a:xfrm>
          <a:off x="10528300" y="131137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105169</xdr:rowOff>
    </xdr:from>
    <xdr:to>
      <xdr:col>55</xdr:col>
      <xdr:colOff>50800</xdr:colOff>
      <xdr:row>77</xdr:row>
      <xdr:rowOff>35319</xdr:rowOff>
    </xdr:to>
    <xdr:sp macro="" textlink="">
      <xdr:nvSpPr>
        <xdr:cNvPr id="406" name="フローチャート: 判断 405"/>
        <xdr:cNvSpPr/>
      </xdr:nvSpPr>
      <xdr:spPr>
        <a:xfrm>
          <a:off x="10426700" y="1313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5169</xdr:rowOff>
    </xdr:from>
    <xdr:to>
      <xdr:col>50</xdr:col>
      <xdr:colOff>114300</xdr:colOff>
      <xdr:row>76</xdr:row>
      <xdr:rowOff>32449</xdr:rowOff>
    </xdr:to>
    <xdr:cxnSp macro="">
      <xdr:nvCxnSpPr>
        <xdr:cNvPr id="407" name="直線コネクタ 406"/>
        <xdr:cNvCxnSpPr/>
      </xdr:nvCxnSpPr>
      <xdr:spPr>
        <a:xfrm>
          <a:off x="8750300" y="13035369"/>
          <a:ext cx="889000" cy="27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25349</xdr:rowOff>
    </xdr:from>
    <xdr:to>
      <xdr:col>50</xdr:col>
      <xdr:colOff>165100</xdr:colOff>
      <xdr:row>76</xdr:row>
      <xdr:rowOff>126949</xdr:rowOff>
    </xdr:to>
    <xdr:sp macro="" textlink="">
      <xdr:nvSpPr>
        <xdr:cNvPr id="408" name="フローチャート: 判断 407"/>
        <xdr:cNvSpPr/>
      </xdr:nvSpPr>
      <xdr:spPr>
        <a:xfrm>
          <a:off x="9588500" y="13055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118076</xdr:rowOff>
    </xdr:from>
    <xdr:ext cx="534377" cy="259045"/>
    <xdr:sp macro="" textlink="">
      <xdr:nvSpPr>
        <xdr:cNvPr id="409" name="テキスト ボックス 408"/>
        <xdr:cNvSpPr txBox="1"/>
      </xdr:nvSpPr>
      <xdr:spPr>
        <a:xfrm>
          <a:off x="9372111" y="13148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5169</xdr:rowOff>
    </xdr:from>
    <xdr:to>
      <xdr:col>45</xdr:col>
      <xdr:colOff>177800</xdr:colOff>
      <xdr:row>77</xdr:row>
      <xdr:rowOff>25515</xdr:rowOff>
    </xdr:to>
    <xdr:cxnSp macro="">
      <xdr:nvCxnSpPr>
        <xdr:cNvPr id="410" name="直線コネクタ 409"/>
        <xdr:cNvCxnSpPr/>
      </xdr:nvCxnSpPr>
      <xdr:spPr>
        <a:xfrm flipV="1">
          <a:off x="7861300" y="13035369"/>
          <a:ext cx="889000" cy="191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87452</xdr:rowOff>
    </xdr:from>
    <xdr:to>
      <xdr:col>46</xdr:col>
      <xdr:colOff>38100</xdr:colOff>
      <xdr:row>77</xdr:row>
      <xdr:rowOff>17602</xdr:rowOff>
    </xdr:to>
    <xdr:sp macro="" textlink="">
      <xdr:nvSpPr>
        <xdr:cNvPr id="411" name="フローチャート: 判断 410"/>
        <xdr:cNvSpPr/>
      </xdr:nvSpPr>
      <xdr:spPr>
        <a:xfrm>
          <a:off x="8699500" y="13117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8729</xdr:rowOff>
    </xdr:from>
    <xdr:ext cx="534377" cy="259045"/>
    <xdr:sp macro="" textlink="">
      <xdr:nvSpPr>
        <xdr:cNvPr id="412" name="テキスト ボックス 411"/>
        <xdr:cNvSpPr txBox="1"/>
      </xdr:nvSpPr>
      <xdr:spPr>
        <a:xfrm>
          <a:off x="8483111" y="13210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25515</xdr:rowOff>
    </xdr:from>
    <xdr:to>
      <xdr:col>41</xdr:col>
      <xdr:colOff>50800</xdr:colOff>
      <xdr:row>77</xdr:row>
      <xdr:rowOff>170638</xdr:rowOff>
    </xdr:to>
    <xdr:cxnSp macro="">
      <xdr:nvCxnSpPr>
        <xdr:cNvPr id="413" name="直線コネクタ 412"/>
        <xdr:cNvCxnSpPr/>
      </xdr:nvCxnSpPr>
      <xdr:spPr>
        <a:xfrm flipV="1">
          <a:off x="6972300" y="13227165"/>
          <a:ext cx="889000" cy="145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19101</xdr:rowOff>
    </xdr:from>
    <xdr:to>
      <xdr:col>41</xdr:col>
      <xdr:colOff>101600</xdr:colOff>
      <xdr:row>76</xdr:row>
      <xdr:rowOff>120701</xdr:rowOff>
    </xdr:to>
    <xdr:sp macro="" textlink="">
      <xdr:nvSpPr>
        <xdr:cNvPr id="414" name="フローチャート: 判断 413"/>
        <xdr:cNvSpPr/>
      </xdr:nvSpPr>
      <xdr:spPr>
        <a:xfrm>
          <a:off x="7810500" y="13049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137228</xdr:rowOff>
    </xdr:from>
    <xdr:ext cx="534377" cy="259045"/>
    <xdr:sp macro="" textlink="">
      <xdr:nvSpPr>
        <xdr:cNvPr id="415" name="テキスト ボックス 414"/>
        <xdr:cNvSpPr txBox="1"/>
      </xdr:nvSpPr>
      <xdr:spPr>
        <a:xfrm>
          <a:off x="7594111" y="12824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20053</xdr:rowOff>
    </xdr:from>
    <xdr:to>
      <xdr:col>36</xdr:col>
      <xdr:colOff>165100</xdr:colOff>
      <xdr:row>76</xdr:row>
      <xdr:rowOff>121653</xdr:rowOff>
    </xdr:to>
    <xdr:sp macro="" textlink="">
      <xdr:nvSpPr>
        <xdr:cNvPr id="416" name="フローチャート: 判断 415"/>
        <xdr:cNvSpPr/>
      </xdr:nvSpPr>
      <xdr:spPr>
        <a:xfrm>
          <a:off x="6921500" y="13050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138180</xdr:rowOff>
    </xdr:from>
    <xdr:ext cx="534377" cy="259045"/>
    <xdr:sp macro="" textlink="">
      <xdr:nvSpPr>
        <xdr:cNvPr id="417" name="テキスト ボックス 416"/>
        <xdr:cNvSpPr txBox="1"/>
      </xdr:nvSpPr>
      <xdr:spPr>
        <a:xfrm>
          <a:off x="6705111" y="12825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62801</xdr:rowOff>
    </xdr:from>
    <xdr:to>
      <xdr:col>55</xdr:col>
      <xdr:colOff>50800</xdr:colOff>
      <xdr:row>76</xdr:row>
      <xdr:rowOff>164401</xdr:rowOff>
    </xdr:to>
    <xdr:sp macro="" textlink="">
      <xdr:nvSpPr>
        <xdr:cNvPr id="423" name="楕円 422"/>
        <xdr:cNvSpPr/>
      </xdr:nvSpPr>
      <xdr:spPr>
        <a:xfrm>
          <a:off x="10426700" y="13093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85679</xdr:rowOff>
    </xdr:from>
    <xdr:ext cx="534377" cy="259045"/>
    <xdr:sp macro="" textlink="">
      <xdr:nvSpPr>
        <xdr:cNvPr id="424" name="普通建設事業費 （ うち新規整備　）該当値テキスト"/>
        <xdr:cNvSpPr txBox="1"/>
      </xdr:nvSpPr>
      <xdr:spPr>
        <a:xfrm>
          <a:off x="10528300" y="12944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153099</xdr:rowOff>
    </xdr:from>
    <xdr:to>
      <xdr:col>50</xdr:col>
      <xdr:colOff>165100</xdr:colOff>
      <xdr:row>76</xdr:row>
      <xdr:rowOff>83249</xdr:rowOff>
    </xdr:to>
    <xdr:sp macro="" textlink="">
      <xdr:nvSpPr>
        <xdr:cNvPr id="425" name="楕円 424"/>
        <xdr:cNvSpPr/>
      </xdr:nvSpPr>
      <xdr:spPr>
        <a:xfrm>
          <a:off x="9588500" y="13011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99775</xdr:rowOff>
    </xdr:from>
    <xdr:ext cx="534377" cy="259045"/>
    <xdr:sp macro="" textlink="">
      <xdr:nvSpPr>
        <xdr:cNvPr id="426" name="テキスト ボックス 425"/>
        <xdr:cNvSpPr txBox="1"/>
      </xdr:nvSpPr>
      <xdr:spPr>
        <a:xfrm>
          <a:off x="9372111" y="12787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125819</xdr:rowOff>
    </xdr:from>
    <xdr:to>
      <xdr:col>46</xdr:col>
      <xdr:colOff>38100</xdr:colOff>
      <xdr:row>76</xdr:row>
      <xdr:rowOff>55969</xdr:rowOff>
    </xdr:to>
    <xdr:sp macro="" textlink="">
      <xdr:nvSpPr>
        <xdr:cNvPr id="427" name="楕円 426"/>
        <xdr:cNvSpPr/>
      </xdr:nvSpPr>
      <xdr:spPr>
        <a:xfrm>
          <a:off x="8699500" y="12984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72496</xdr:rowOff>
    </xdr:from>
    <xdr:ext cx="534377" cy="259045"/>
    <xdr:sp macro="" textlink="">
      <xdr:nvSpPr>
        <xdr:cNvPr id="428" name="テキスト ボックス 427"/>
        <xdr:cNvSpPr txBox="1"/>
      </xdr:nvSpPr>
      <xdr:spPr>
        <a:xfrm>
          <a:off x="8483111" y="12759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146165</xdr:rowOff>
    </xdr:from>
    <xdr:to>
      <xdr:col>41</xdr:col>
      <xdr:colOff>101600</xdr:colOff>
      <xdr:row>77</xdr:row>
      <xdr:rowOff>76315</xdr:rowOff>
    </xdr:to>
    <xdr:sp macro="" textlink="">
      <xdr:nvSpPr>
        <xdr:cNvPr id="429" name="楕円 428"/>
        <xdr:cNvSpPr/>
      </xdr:nvSpPr>
      <xdr:spPr>
        <a:xfrm>
          <a:off x="7810500" y="13176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67442</xdr:rowOff>
    </xdr:from>
    <xdr:ext cx="469744" cy="259045"/>
    <xdr:sp macro="" textlink="">
      <xdr:nvSpPr>
        <xdr:cNvPr id="430" name="テキスト ボックス 429"/>
        <xdr:cNvSpPr txBox="1"/>
      </xdr:nvSpPr>
      <xdr:spPr>
        <a:xfrm>
          <a:off x="7626428" y="13269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119838</xdr:rowOff>
    </xdr:from>
    <xdr:to>
      <xdr:col>36</xdr:col>
      <xdr:colOff>165100</xdr:colOff>
      <xdr:row>78</xdr:row>
      <xdr:rowOff>49988</xdr:rowOff>
    </xdr:to>
    <xdr:sp macro="" textlink="">
      <xdr:nvSpPr>
        <xdr:cNvPr id="431" name="楕円 430"/>
        <xdr:cNvSpPr/>
      </xdr:nvSpPr>
      <xdr:spPr>
        <a:xfrm>
          <a:off x="6921500" y="13321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41115</xdr:rowOff>
    </xdr:from>
    <xdr:ext cx="469744" cy="259045"/>
    <xdr:sp macro="" textlink="">
      <xdr:nvSpPr>
        <xdr:cNvPr id="432" name="テキスト ボックス 431"/>
        <xdr:cNvSpPr txBox="1"/>
      </xdr:nvSpPr>
      <xdr:spPr>
        <a:xfrm>
          <a:off x="6737428" y="134142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3" name="直線コネクタ 442"/>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4" name="テキスト ボックス 443"/>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5" name="直線コネクタ 444"/>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46" name="テキスト ボックス 445"/>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7" name="直線コネクタ 446"/>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48" name="テキスト ボックス 447"/>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9" name="直線コネクタ 448"/>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50" name="テキスト ボックス 449"/>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52" name="テキスト ボックス 451"/>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155336</xdr:rowOff>
    </xdr:from>
    <xdr:to>
      <xdr:col>54</xdr:col>
      <xdr:colOff>189865</xdr:colOff>
      <xdr:row>97</xdr:row>
      <xdr:rowOff>118875</xdr:rowOff>
    </xdr:to>
    <xdr:cxnSp macro="">
      <xdr:nvCxnSpPr>
        <xdr:cNvPr id="454" name="直線コネクタ 453"/>
        <xdr:cNvCxnSpPr/>
      </xdr:nvCxnSpPr>
      <xdr:spPr>
        <a:xfrm flipV="1">
          <a:off x="10475595" y="15585836"/>
          <a:ext cx="1270" cy="11636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122702</xdr:rowOff>
    </xdr:from>
    <xdr:ext cx="469744" cy="259045"/>
    <xdr:sp macro="" textlink="">
      <xdr:nvSpPr>
        <xdr:cNvPr id="455" name="普通建設事業費 （ うち更新整備　）最小値テキスト"/>
        <xdr:cNvSpPr txBox="1"/>
      </xdr:nvSpPr>
      <xdr:spPr>
        <a:xfrm>
          <a:off x="10528300" y="16753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118875</xdr:rowOff>
    </xdr:from>
    <xdr:to>
      <xdr:col>55</xdr:col>
      <xdr:colOff>88900</xdr:colOff>
      <xdr:row>97</xdr:row>
      <xdr:rowOff>118875</xdr:rowOff>
    </xdr:to>
    <xdr:cxnSp macro="">
      <xdr:nvCxnSpPr>
        <xdr:cNvPr id="456" name="直線コネクタ 455"/>
        <xdr:cNvCxnSpPr/>
      </xdr:nvCxnSpPr>
      <xdr:spPr>
        <a:xfrm>
          <a:off x="10388600" y="16749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102013</xdr:rowOff>
    </xdr:from>
    <xdr:ext cx="534377" cy="259045"/>
    <xdr:sp macro="" textlink="">
      <xdr:nvSpPr>
        <xdr:cNvPr id="457" name="普通建設事業費 （ うち更新整備　）最大値テキスト"/>
        <xdr:cNvSpPr txBox="1"/>
      </xdr:nvSpPr>
      <xdr:spPr>
        <a:xfrm>
          <a:off x="10528300" y="15361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155336</xdr:rowOff>
    </xdr:from>
    <xdr:to>
      <xdr:col>55</xdr:col>
      <xdr:colOff>88900</xdr:colOff>
      <xdr:row>90</xdr:row>
      <xdr:rowOff>155336</xdr:rowOff>
    </xdr:to>
    <xdr:cxnSp macro="">
      <xdr:nvCxnSpPr>
        <xdr:cNvPr id="458" name="直線コネクタ 457"/>
        <xdr:cNvCxnSpPr/>
      </xdr:nvCxnSpPr>
      <xdr:spPr>
        <a:xfrm>
          <a:off x="10388600" y="15585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79808</xdr:rowOff>
    </xdr:from>
    <xdr:to>
      <xdr:col>55</xdr:col>
      <xdr:colOff>0</xdr:colOff>
      <xdr:row>97</xdr:row>
      <xdr:rowOff>7500</xdr:rowOff>
    </xdr:to>
    <xdr:cxnSp macro="">
      <xdr:nvCxnSpPr>
        <xdr:cNvPr id="459" name="直線コネクタ 458"/>
        <xdr:cNvCxnSpPr/>
      </xdr:nvCxnSpPr>
      <xdr:spPr>
        <a:xfrm>
          <a:off x="9639300" y="16367558"/>
          <a:ext cx="838200" cy="270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90037</xdr:rowOff>
    </xdr:from>
    <xdr:ext cx="534377" cy="259045"/>
    <xdr:sp macro="" textlink="">
      <xdr:nvSpPr>
        <xdr:cNvPr id="460" name="普通建設事業費 （ うち更新整備　）平均値テキスト"/>
        <xdr:cNvSpPr txBox="1"/>
      </xdr:nvSpPr>
      <xdr:spPr>
        <a:xfrm>
          <a:off x="10528300" y="162063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67160</xdr:rowOff>
    </xdr:from>
    <xdr:to>
      <xdr:col>55</xdr:col>
      <xdr:colOff>50800</xdr:colOff>
      <xdr:row>95</xdr:row>
      <xdr:rowOff>168760</xdr:rowOff>
    </xdr:to>
    <xdr:sp macro="" textlink="">
      <xdr:nvSpPr>
        <xdr:cNvPr id="461" name="フローチャート: 判断 460"/>
        <xdr:cNvSpPr/>
      </xdr:nvSpPr>
      <xdr:spPr>
        <a:xfrm>
          <a:off x="10426700" y="16354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21560</xdr:rowOff>
    </xdr:from>
    <xdr:to>
      <xdr:col>50</xdr:col>
      <xdr:colOff>114300</xdr:colOff>
      <xdr:row>95</xdr:row>
      <xdr:rowOff>79808</xdr:rowOff>
    </xdr:to>
    <xdr:cxnSp macro="">
      <xdr:nvCxnSpPr>
        <xdr:cNvPr id="462" name="直線コネクタ 461"/>
        <xdr:cNvCxnSpPr/>
      </xdr:nvCxnSpPr>
      <xdr:spPr>
        <a:xfrm>
          <a:off x="8750300" y="16137860"/>
          <a:ext cx="889000" cy="229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40162</xdr:rowOff>
    </xdr:from>
    <xdr:to>
      <xdr:col>50</xdr:col>
      <xdr:colOff>165100</xdr:colOff>
      <xdr:row>95</xdr:row>
      <xdr:rowOff>141762</xdr:rowOff>
    </xdr:to>
    <xdr:sp macro="" textlink="">
      <xdr:nvSpPr>
        <xdr:cNvPr id="463" name="フローチャート: 判断 462"/>
        <xdr:cNvSpPr/>
      </xdr:nvSpPr>
      <xdr:spPr>
        <a:xfrm>
          <a:off x="9588500" y="16327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132889</xdr:rowOff>
    </xdr:from>
    <xdr:ext cx="534377" cy="259045"/>
    <xdr:sp macro="" textlink="">
      <xdr:nvSpPr>
        <xdr:cNvPr id="464" name="テキスト ボックス 463"/>
        <xdr:cNvSpPr txBox="1"/>
      </xdr:nvSpPr>
      <xdr:spPr>
        <a:xfrm>
          <a:off x="9372111" y="16420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21560</xdr:rowOff>
    </xdr:from>
    <xdr:to>
      <xdr:col>45</xdr:col>
      <xdr:colOff>177800</xdr:colOff>
      <xdr:row>95</xdr:row>
      <xdr:rowOff>77566</xdr:rowOff>
    </xdr:to>
    <xdr:cxnSp macro="">
      <xdr:nvCxnSpPr>
        <xdr:cNvPr id="465" name="直線コネクタ 464"/>
        <xdr:cNvCxnSpPr/>
      </xdr:nvCxnSpPr>
      <xdr:spPr>
        <a:xfrm flipV="1">
          <a:off x="7861300" y="16137860"/>
          <a:ext cx="889000" cy="227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33441</xdr:rowOff>
    </xdr:from>
    <xdr:to>
      <xdr:col>46</xdr:col>
      <xdr:colOff>38100</xdr:colOff>
      <xdr:row>95</xdr:row>
      <xdr:rowOff>135041</xdr:rowOff>
    </xdr:to>
    <xdr:sp macro="" textlink="">
      <xdr:nvSpPr>
        <xdr:cNvPr id="466" name="フローチャート: 判断 465"/>
        <xdr:cNvSpPr/>
      </xdr:nvSpPr>
      <xdr:spPr>
        <a:xfrm>
          <a:off x="8699500" y="16321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126168</xdr:rowOff>
    </xdr:from>
    <xdr:ext cx="534377" cy="259045"/>
    <xdr:sp macro="" textlink="">
      <xdr:nvSpPr>
        <xdr:cNvPr id="467" name="テキスト ボックス 466"/>
        <xdr:cNvSpPr txBox="1"/>
      </xdr:nvSpPr>
      <xdr:spPr>
        <a:xfrm>
          <a:off x="8483111" y="16413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101409</xdr:rowOff>
    </xdr:from>
    <xdr:to>
      <xdr:col>41</xdr:col>
      <xdr:colOff>50800</xdr:colOff>
      <xdr:row>95</xdr:row>
      <xdr:rowOff>77566</xdr:rowOff>
    </xdr:to>
    <xdr:cxnSp macro="">
      <xdr:nvCxnSpPr>
        <xdr:cNvPr id="468" name="直線コネクタ 467"/>
        <xdr:cNvCxnSpPr/>
      </xdr:nvCxnSpPr>
      <xdr:spPr>
        <a:xfrm>
          <a:off x="6972300" y="16217709"/>
          <a:ext cx="889000" cy="147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67618</xdr:rowOff>
    </xdr:from>
    <xdr:to>
      <xdr:col>41</xdr:col>
      <xdr:colOff>101600</xdr:colOff>
      <xdr:row>95</xdr:row>
      <xdr:rowOff>169218</xdr:rowOff>
    </xdr:to>
    <xdr:sp macro="" textlink="">
      <xdr:nvSpPr>
        <xdr:cNvPr id="469" name="フローチャート: 判断 468"/>
        <xdr:cNvSpPr/>
      </xdr:nvSpPr>
      <xdr:spPr>
        <a:xfrm>
          <a:off x="7810500" y="16355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160345</xdr:rowOff>
    </xdr:from>
    <xdr:ext cx="534377" cy="259045"/>
    <xdr:sp macro="" textlink="">
      <xdr:nvSpPr>
        <xdr:cNvPr id="470" name="テキスト ボックス 469"/>
        <xdr:cNvSpPr txBox="1"/>
      </xdr:nvSpPr>
      <xdr:spPr>
        <a:xfrm>
          <a:off x="7594111" y="16448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121475</xdr:rowOff>
    </xdr:from>
    <xdr:to>
      <xdr:col>36</xdr:col>
      <xdr:colOff>165100</xdr:colOff>
      <xdr:row>96</xdr:row>
      <xdr:rowOff>51625</xdr:rowOff>
    </xdr:to>
    <xdr:sp macro="" textlink="">
      <xdr:nvSpPr>
        <xdr:cNvPr id="471" name="フローチャート: 判断 470"/>
        <xdr:cNvSpPr/>
      </xdr:nvSpPr>
      <xdr:spPr>
        <a:xfrm>
          <a:off x="6921500" y="16409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42752</xdr:rowOff>
    </xdr:from>
    <xdr:ext cx="534377" cy="259045"/>
    <xdr:sp macro="" textlink="">
      <xdr:nvSpPr>
        <xdr:cNvPr id="472" name="テキスト ボックス 471"/>
        <xdr:cNvSpPr txBox="1"/>
      </xdr:nvSpPr>
      <xdr:spPr>
        <a:xfrm>
          <a:off x="6705111" y="16501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128150</xdr:rowOff>
    </xdr:from>
    <xdr:to>
      <xdr:col>55</xdr:col>
      <xdr:colOff>50800</xdr:colOff>
      <xdr:row>97</xdr:row>
      <xdr:rowOff>58300</xdr:rowOff>
    </xdr:to>
    <xdr:sp macro="" textlink="">
      <xdr:nvSpPr>
        <xdr:cNvPr id="478" name="楕円 477"/>
        <xdr:cNvSpPr/>
      </xdr:nvSpPr>
      <xdr:spPr>
        <a:xfrm>
          <a:off x="10426700" y="1658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43077</xdr:rowOff>
    </xdr:from>
    <xdr:ext cx="534377" cy="259045"/>
    <xdr:sp macro="" textlink="">
      <xdr:nvSpPr>
        <xdr:cNvPr id="479" name="普通建設事業費 （ うち更新整備　）該当値テキスト"/>
        <xdr:cNvSpPr txBox="1"/>
      </xdr:nvSpPr>
      <xdr:spPr>
        <a:xfrm>
          <a:off x="10528300" y="16502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29008</xdr:rowOff>
    </xdr:from>
    <xdr:to>
      <xdr:col>50</xdr:col>
      <xdr:colOff>165100</xdr:colOff>
      <xdr:row>95</xdr:row>
      <xdr:rowOff>130608</xdr:rowOff>
    </xdr:to>
    <xdr:sp macro="" textlink="">
      <xdr:nvSpPr>
        <xdr:cNvPr id="480" name="楕円 479"/>
        <xdr:cNvSpPr/>
      </xdr:nvSpPr>
      <xdr:spPr>
        <a:xfrm>
          <a:off x="9588500" y="16316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147135</xdr:rowOff>
    </xdr:from>
    <xdr:ext cx="534377" cy="259045"/>
    <xdr:sp macro="" textlink="">
      <xdr:nvSpPr>
        <xdr:cNvPr id="481" name="テキスト ボックス 480"/>
        <xdr:cNvSpPr txBox="1"/>
      </xdr:nvSpPr>
      <xdr:spPr>
        <a:xfrm>
          <a:off x="9372111" y="16091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93</xdr:row>
      <xdr:rowOff>142210</xdr:rowOff>
    </xdr:from>
    <xdr:to>
      <xdr:col>46</xdr:col>
      <xdr:colOff>38100</xdr:colOff>
      <xdr:row>94</xdr:row>
      <xdr:rowOff>72360</xdr:rowOff>
    </xdr:to>
    <xdr:sp macro="" textlink="">
      <xdr:nvSpPr>
        <xdr:cNvPr id="482" name="楕円 481"/>
        <xdr:cNvSpPr/>
      </xdr:nvSpPr>
      <xdr:spPr>
        <a:xfrm>
          <a:off x="8699500" y="16087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92</xdr:row>
      <xdr:rowOff>88887</xdr:rowOff>
    </xdr:from>
    <xdr:ext cx="534377" cy="259045"/>
    <xdr:sp macro="" textlink="">
      <xdr:nvSpPr>
        <xdr:cNvPr id="483" name="テキスト ボックス 482"/>
        <xdr:cNvSpPr txBox="1"/>
      </xdr:nvSpPr>
      <xdr:spPr>
        <a:xfrm>
          <a:off x="8483111" y="15862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26766</xdr:rowOff>
    </xdr:from>
    <xdr:to>
      <xdr:col>41</xdr:col>
      <xdr:colOff>101600</xdr:colOff>
      <xdr:row>95</xdr:row>
      <xdr:rowOff>128366</xdr:rowOff>
    </xdr:to>
    <xdr:sp macro="" textlink="">
      <xdr:nvSpPr>
        <xdr:cNvPr id="484" name="楕円 483"/>
        <xdr:cNvSpPr/>
      </xdr:nvSpPr>
      <xdr:spPr>
        <a:xfrm>
          <a:off x="7810500" y="16314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144893</xdr:rowOff>
    </xdr:from>
    <xdr:ext cx="534377" cy="259045"/>
    <xdr:sp macro="" textlink="">
      <xdr:nvSpPr>
        <xdr:cNvPr id="485" name="テキスト ボックス 484"/>
        <xdr:cNvSpPr txBox="1"/>
      </xdr:nvSpPr>
      <xdr:spPr>
        <a:xfrm>
          <a:off x="7594111" y="16089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50609</xdr:rowOff>
    </xdr:from>
    <xdr:to>
      <xdr:col>36</xdr:col>
      <xdr:colOff>165100</xdr:colOff>
      <xdr:row>94</xdr:row>
      <xdr:rowOff>152209</xdr:rowOff>
    </xdr:to>
    <xdr:sp macro="" textlink="">
      <xdr:nvSpPr>
        <xdr:cNvPr id="486" name="楕円 485"/>
        <xdr:cNvSpPr/>
      </xdr:nvSpPr>
      <xdr:spPr>
        <a:xfrm>
          <a:off x="6921500" y="16166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168736</xdr:rowOff>
    </xdr:from>
    <xdr:ext cx="534377" cy="259045"/>
    <xdr:sp macro="" textlink="">
      <xdr:nvSpPr>
        <xdr:cNvPr id="487" name="テキスト ボックス 486"/>
        <xdr:cNvSpPr txBox="1"/>
      </xdr:nvSpPr>
      <xdr:spPr>
        <a:xfrm>
          <a:off x="6705111" y="15942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8" name="直線コネクタ 497"/>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9" name="テキスト ボックス 498"/>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0" name="直線コネクタ 499"/>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36</xdr:row>
      <xdr:rowOff>35577</xdr:rowOff>
    </xdr:from>
    <xdr:ext cx="467179" cy="259045"/>
    <xdr:sp macro="" textlink="">
      <xdr:nvSpPr>
        <xdr:cNvPr id="501" name="テキスト ボックス 500"/>
        <xdr:cNvSpPr txBox="1"/>
      </xdr:nvSpPr>
      <xdr:spPr>
        <a:xfrm>
          <a:off x="11978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2" name="直線コネクタ 50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33</xdr:row>
      <xdr:rowOff>168927</xdr:rowOff>
    </xdr:from>
    <xdr:ext cx="467179" cy="259045"/>
    <xdr:sp macro="" textlink="">
      <xdr:nvSpPr>
        <xdr:cNvPr id="503" name="テキスト ボックス 502"/>
        <xdr:cNvSpPr txBox="1"/>
      </xdr:nvSpPr>
      <xdr:spPr>
        <a:xfrm>
          <a:off x="11978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4" name="直線コネクタ 503"/>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31</xdr:row>
      <xdr:rowOff>130827</xdr:rowOff>
    </xdr:from>
    <xdr:ext cx="467179" cy="259045"/>
    <xdr:sp macro="" textlink="">
      <xdr:nvSpPr>
        <xdr:cNvPr id="505" name="テキスト ボックス 504"/>
        <xdr:cNvSpPr txBox="1"/>
      </xdr:nvSpPr>
      <xdr:spPr>
        <a:xfrm>
          <a:off x="11978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6" name="直線コネクタ 505"/>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29</xdr:row>
      <xdr:rowOff>92727</xdr:rowOff>
    </xdr:from>
    <xdr:ext cx="467179" cy="259045"/>
    <xdr:sp macro="" textlink="">
      <xdr:nvSpPr>
        <xdr:cNvPr id="507" name="テキスト ボックス 506"/>
        <xdr:cNvSpPr txBox="1"/>
      </xdr:nvSpPr>
      <xdr:spPr>
        <a:xfrm>
          <a:off x="11978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9" name="テキスト ボックス 508"/>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132652</xdr:rowOff>
    </xdr:from>
    <xdr:to>
      <xdr:col>85</xdr:col>
      <xdr:colOff>126364</xdr:colOff>
      <xdr:row>39</xdr:row>
      <xdr:rowOff>44450</xdr:rowOff>
    </xdr:to>
    <xdr:cxnSp macro="">
      <xdr:nvCxnSpPr>
        <xdr:cNvPr id="511" name="直線コネクタ 510"/>
        <xdr:cNvCxnSpPr/>
      </xdr:nvCxnSpPr>
      <xdr:spPr>
        <a:xfrm flipV="1">
          <a:off x="16317595" y="5447602"/>
          <a:ext cx="1269" cy="12833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2"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3" name="直線コネクタ 512"/>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79329</xdr:rowOff>
    </xdr:from>
    <xdr:ext cx="469744" cy="259045"/>
    <xdr:sp macro="" textlink="">
      <xdr:nvSpPr>
        <xdr:cNvPr id="514" name="災害復旧事業費最大値テキスト"/>
        <xdr:cNvSpPr txBox="1"/>
      </xdr:nvSpPr>
      <xdr:spPr>
        <a:xfrm>
          <a:off x="16370300" y="5222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132652</xdr:rowOff>
    </xdr:from>
    <xdr:to>
      <xdr:col>86</xdr:col>
      <xdr:colOff>25400</xdr:colOff>
      <xdr:row>31</xdr:row>
      <xdr:rowOff>132652</xdr:rowOff>
    </xdr:to>
    <xdr:cxnSp macro="">
      <xdr:nvCxnSpPr>
        <xdr:cNvPr id="515" name="直線コネクタ 514"/>
        <xdr:cNvCxnSpPr/>
      </xdr:nvCxnSpPr>
      <xdr:spPr>
        <a:xfrm>
          <a:off x="16230600" y="5447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16" name="直線コネクタ 515"/>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58247</xdr:rowOff>
    </xdr:from>
    <xdr:ext cx="378565" cy="259045"/>
    <xdr:sp macro="" textlink="">
      <xdr:nvSpPr>
        <xdr:cNvPr id="517" name="災害復旧事業費平均値テキスト"/>
        <xdr:cNvSpPr txBox="1"/>
      </xdr:nvSpPr>
      <xdr:spPr>
        <a:xfrm>
          <a:off x="16370300" y="640189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35369</xdr:rowOff>
    </xdr:from>
    <xdr:to>
      <xdr:col>85</xdr:col>
      <xdr:colOff>177800</xdr:colOff>
      <xdr:row>38</xdr:row>
      <xdr:rowOff>136969</xdr:rowOff>
    </xdr:to>
    <xdr:sp macro="" textlink="">
      <xdr:nvSpPr>
        <xdr:cNvPr id="518" name="フローチャート: 判断 517"/>
        <xdr:cNvSpPr/>
      </xdr:nvSpPr>
      <xdr:spPr>
        <a:xfrm>
          <a:off x="16268700" y="6550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19" name="直線コネクタ 518"/>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43180</xdr:rowOff>
    </xdr:from>
    <xdr:to>
      <xdr:col>81</xdr:col>
      <xdr:colOff>101600</xdr:colOff>
      <xdr:row>38</xdr:row>
      <xdr:rowOff>144780</xdr:rowOff>
    </xdr:to>
    <xdr:sp macro="" textlink="">
      <xdr:nvSpPr>
        <xdr:cNvPr id="520" name="フローチャート: 判断 519"/>
        <xdr:cNvSpPr/>
      </xdr:nvSpPr>
      <xdr:spPr>
        <a:xfrm>
          <a:off x="15430500" y="655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36</xdr:row>
      <xdr:rowOff>161307</xdr:rowOff>
    </xdr:from>
    <xdr:ext cx="378565" cy="259045"/>
    <xdr:sp macro="" textlink="">
      <xdr:nvSpPr>
        <xdr:cNvPr id="521" name="テキスト ボックス 520"/>
        <xdr:cNvSpPr txBox="1"/>
      </xdr:nvSpPr>
      <xdr:spPr>
        <a:xfrm>
          <a:off x="15292017" y="63335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2" name="直線コネクタ 521"/>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32321</xdr:rowOff>
    </xdr:from>
    <xdr:to>
      <xdr:col>76</xdr:col>
      <xdr:colOff>165100</xdr:colOff>
      <xdr:row>38</xdr:row>
      <xdr:rowOff>133921</xdr:rowOff>
    </xdr:to>
    <xdr:sp macro="" textlink="">
      <xdr:nvSpPr>
        <xdr:cNvPr id="523" name="フローチャート: 判断 522"/>
        <xdr:cNvSpPr/>
      </xdr:nvSpPr>
      <xdr:spPr>
        <a:xfrm>
          <a:off x="14541500" y="6547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36</xdr:row>
      <xdr:rowOff>150449</xdr:rowOff>
    </xdr:from>
    <xdr:ext cx="378565" cy="259045"/>
    <xdr:sp macro="" textlink="">
      <xdr:nvSpPr>
        <xdr:cNvPr id="524" name="テキスト ボックス 523"/>
        <xdr:cNvSpPr txBox="1"/>
      </xdr:nvSpPr>
      <xdr:spPr>
        <a:xfrm>
          <a:off x="14403017" y="63226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25" name="直線コネクタ 524"/>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114808</xdr:rowOff>
    </xdr:from>
    <xdr:to>
      <xdr:col>72</xdr:col>
      <xdr:colOff>38100</xdr:colOff>
      <xdr:row>39</xdr:row>
      <xdr:rowOff>44958</xdr:rowOff>
    </xdr:to>
    <xdr:sp macro="" textlink="">
      <xdr:nvSpPr>
        <xdr:cNvPr id="526" name="フローチャート: 判断 525"/>
        <xdr:cNvSpPr/>
      </xdr:nvSpPr>
      <xdr:spPr>
        <a:xfrm>
          <a:off x="13652500" y="6629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37</xdr:row>
      <xdr:rowOff>61485</xdr:rowOff>
    </xdr:from>
    <xdr:ext cx="378565" cy="259045"/>
    <xdr:sp macro="" textlink="">
      <xdr:nvSpPr>
        <xdr:cNvPr id="527" name="テキスト ボックス 526"/>
        <xdr:cNvSpPr txBox="1"/>
      </xdr:nvSpPr>
      <xdr:spPr>
        <a:xfrm>
          <a:off x="13514017" y="64051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145097</xdr:rowOff>
    </xdr:from>
    <xdr:to>
      <xdr:col>67</xdr:col>
      <xdr:colOff>101600</xdr:colOff>
      <xdr:row>39</xdr:row>
      <xdr:rowOff>75247</xdr:rowOff>
    </xdr:to>
    <xdr:sp macro="" textlink="">
      <xdr:nvSpPr>
        <xdr:cNvPr id="528" name="フローチャート: 判断 527"/>
        <xdr:cNvSpPr/>
      </xdr:nvSpPr>
      <xdr:spPr>
        <a:xfrm>
          <a:off x="12763500" y="6660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37</xdr:row>
      <xdr:rowOff>91774</xdr:rowOff>
    </xdr:from>
    <xdr:ext cx="378565" cy="259045"/>
    <xdr:sp macro="" textlink="">
      <xdr:nvSpPr>
        <xdr:cNvPr id="529" name="テキスト ボックス 528"/>
        <xdr:cNvSpPr txBox="1"/>
      </xdr:nvSpPr>
      <xdr:spPr>
        <a:xfrm>
          <a:off x="12625017" y="64354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35" name="楕円 534"/>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80027</xdr:rowOff>
    </xdr:from>
    <xdr:ext cx="249299" cy="259045"/>
    <xdr:sp macro="" textlink="">
      <xdr:nvSpPr>
        <xdr:cNvPr id="536" name="災害復旧事業費該当値テキスト"/>
        <xdr:cNvSpPr txBox="1"/>
      </xdr:nvSpPr>
      <xdr:spPr>
        <a:xfrm>
          <a:off x="16370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37" name="楕円 536"/>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38" name="テキスト ボックス 537"/>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39" name="楕円 538"/>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40" name="テキスト ボックス 539"/>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1" name="楕円 540"/>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2" name="テキスト ボックス 541"/>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43" name="楕円 542"/>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44" name="テキスト ボックス 543"/>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5" name="直線コネクタ 554"/>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6" name="テキスト ボックス 555"/>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7" name="直線コネクタ 55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8" name="テキスト ボックス 557"/>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0" name="直線コネクタ 559"/>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1"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3"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5" name="直線コネクタ 564"/>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6"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7" name="フローチャート: 判断 566"/>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8" name="直線コネクタ 567"/>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9" name="フローチャート: 判断 568"/>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0" name="テキスト ボックス 569"/>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1" name="直線コネクタ 570"/>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2" name="フローチャート: 判断 571"/>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3" name="テキスト ボックス 572"/>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4" name="直線コネクタ 573"/>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5" name="フローチャート: 判断 574"/>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6" name="テキスト ボックス 575"/>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7" name="フローチャート: 判断 576"/>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8" name="テキスト ボックス 577"/>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9" name="テキスト ボックス 57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0" name="テキスト ボックス 57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1" name="テキスト ボックス 58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2" name="テキスト ボックス 58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3" name="テキスト ボックス 58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4" name="楕円 583"/>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5"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6" name="楕円 585"/>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7" name="テキスト ボックス 586"/>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8" name="楕円 587"/>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9" name="テキスト ボックス 588"/>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0" name="楕円 589"/>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1" name="テキスト ボックス 590"/>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2" name="楕円 591"/>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3" name="テキスト ボックス 592"/>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4" name="正方形/長方形 59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5" name="正方形/長方形 59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6" name="正方形/長方形 59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7" name="正方形/長方形 59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8" name="正方形/長方形 59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9" name="正方形/長方形 59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0" name="正方形/長方形 59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1" name="正方形/長方形 60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2" name="テキスト ボックス 60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3" name="直線コネクタ 60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04" name="テキスト ボックス 603"/>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139700</xdr:rowOff>
    </xdr:from>
    <xdr:to>
      <xdr:col>89</xdr:col>
      <xdr:colOff>177800</xdr:colOff>
      <xdr:row>78</xdr:row>
      <xdr:rowOff>139700</xdr:rowOff>
    </xdr:to>
    <xdr:cxnSp macro="">
      <xdr:nvCxnSpPr>
        <xdr:cNvPr id="605" name="直線コネクタ 604"/>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77</xdr:row>
      <xdr:rowOff>168927</xdr:rowOff>
    </xdr:from>
    <xdr:ext cx="531299" cy="259045"/>
    <xdr:sp macro="" textlink="">
      <xdr:nvSpPr>
        <xdr:cNvPr id="606" name="テキスト ボックス 605"/>
        <xdr:cNvSpPr txBox="1"/>
      </xdr:nvSpPr>
      <xdr:spPr>
        <a:xfrm>
          <a:off x="11914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7" name="直線コネクタ 606"/>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08" name="テキスト ボックス 607"/>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9" name="直線コネクタ 608"/>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10" name="テキスト ボックス 609"/>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1" name="直線コネクタ 610"/>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12" name="テキスト ボックス 611"/>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19708</xdr:rowOff>
    </xdr:from>
    <xdr:to>
      <xdr:col>85</xdr:col>
      <xdr:colOff>126364</xdr:colOff>
      <xdr:row>79</xdr:row>
      <xdr:rowOff>4071</xdr:rowOff>
    </xdr:to>
    <xdr:cxnSp macro="">
      <xdr:nvCxnSpPr>
        <xdr:cNvPr id="616" name="直線コネクタ 615"/>
        <xdr:cNvCxnSpPr/>
      </xdr:nvCxnSpPr>
      <xdr:spPr>
        <a:xfrm flipV="1">
          <a:off x="16317595" y="12364108"/>
          <a:ext cx="1269" cy="11845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7898</xdr:rowOff>
    </xdr:from>
    <xdr:ext cx="534377" cy="259045"/>
    <xdr:sp macro="" textlink="">
      <xdr:nvSpPr>
        <xdr:cNvPr id="617" name="公債費最小値テキスト"/>
        <xdr:cNvSpPr txBox="1"/>
      </xdr:nvSpPr>
      <xdr:spPr>
        <a:xfrm>
          <a:off x="16370300" y="13552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4071</xdr:rowOff>
    </xdr:from>
    <xdr:to>
      <xdr:col>86</xdr:col>
      <xdr:colOff>25400</xdr:colOff>
      <xdr:row>79</xdr:row>
      <xdr:rowOff>4071</xdr:rowOff>
    </xdr:to>
    <xdr:cxnSp macro="">
      <xdr:nvCxnSpPr>
        <xdr:cNvPr id="618" name="直線コネクタ 617"/>
        <xdr:cNvCxnSpPr/>
      </xdr:nvCxnSpPr>
      <xdr:spPr>
        <a:xfrm>
          <a:off x="16230600" y="135486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137835</xdr:rowOff>
    </xdr:from>
    <xdr:ext cx="534377" cy="259045"/>
    <xdr:sp macro="" textlink="">
      <xdr:nvSpPr>
        <xdr:cNvPr id="619" name="公債費最大値テキスト"/>
        <xdr:cNvSpPr txBox="1"/>
      </xdr:nvSpPr>
      <xdr:spPr>
        <a:xfrm>
          <a:off x="16370300" y="12139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19708</xdr:rowOff>
    </xdr:from>
    <xdr:to>
      <xdr:col>86</xdr:col>
      <xdr:colOff>25400</xdr:colOff>
      <xdr:row>72</xdr:row>
      <xdr:rowOff>19708</xdr:rowOff>
    </xdr:to>
    <xdr:cxnSp macro="">
      <xdr:nvCxnSpPr>
        <xdr:cNvPr id="620" name="直線コネクタ 619"/>
        <xdr:cNvCxnSpPr/>
      </xdr:nvCxnSpPr>
      <xdr:spPr>
        <a:xfrm>
          <a:off x="16230600" y="12364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118463</xdr:rowOff>
    </xdr:from>
    <xdr:to>
      <xdr:col>85</xdr:col>
      <xdr:colOff>127000</xdr:colOff>
      <xdr:row>76</xdr:row>
      <xdr:rowOff>165212</xdr:rowOff>
    </xdr:to>
    <xdr:cxnSp macro="">
      <xdr:nvCxnSpPr>
        <xdr:cNvPr id="621" name="直線コネクタ 620"/>
        <xdr:cNvCxnSpPr/>
      </xdr:nvCxnSpPr>
      <xdr:spPr>
        <a:xfrm flipV="1">
          <a:off x="15481300" y="13148663"/>
          <a:ext cx="838200" cy="46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26019</xdr:rowOff>
    </xdr:from>
    <xdr:ext cx="534377" cy="259045"/>
    <xdr:sp macro="" textlink="">
      <xdr:nvSpPr>
        <xdr:cNvPr id="622" name="公債費平均値テキスト"/>
        <xdr:cNvSpPr txBox="1"/>
      </xdr:nvSpPr>
      <xdr:spPr>
        <a:xfrm>
          <a:off x="16370300" y="132276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47592</xdr:rowOff>
    </xdr:from>
    <xdr:to>
      <xdr:col>85</xdr:col>
      <xdr:colOff>177800</xdr:colOff>
      <xdr:row>77</xdr:row>
      <xdr:rowOff>149192</xdr:rowOff>
    </xdr:to>
    <xdr:sp macro="" textlink="">
      <xdr:nvSpPr>
        <xdr:cNvPr id="623" name="フローチャート: 判断 622"/>
        <xdr:cNvSpPr/>
      </xdr:nvSpPr>
      <xdr:spPr>
        <a:xfrm>
          <a:off x="16268700" y="13249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165212</xdr:rowOff>
    </xdr:from>
    <xdr:to>
      <xdr:col>81</xdr:col>
      <xdr:colOff>50800</xdr:colOff>
      <xdr:row>76</xdr:row>
      <xdr:rowOff>168343</xdr:rowOff>
    </xdr:to>
    <xdr:cxnSp macro="">
      <xdr:nvCxnSpPr>
        <xdr:cNvPr id="624" name="直線コネクタ 623"/>
        <xdr:cNvCxnSpPr/>
      </xdr:nvCxnSpPr>
      <xdr:spPr>
        <a:xfrm flipV="1">
          <a:off x="14592300" y="13195412"/>
          <a:ext cx="889000" cy="3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68349</xdr:rowOff>
    </xdr:from>
    <xdr:to>
      <xdr:col>81</xdr:col>
      <xdr:colOff>101600</xdr:colOff>
      <xdr:row>77</xdr:row>
      <xdr:rowOff>169949</xdr:rowOff>
    </xdr:to>
    <xdr:sp macro="" textlink="">
      <xdr:nvSpPr>
        <xdr:cNvPr id="625" name="フローチャート: 判断 624"/>
        <xdr:cNvSpPr/>
      </xdr:nvSpPr>
      <xdr:spPr>
        <a:xfrm>
          <a:off x="15430500" y="13269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161076</xdr:rowOff>
    </xdr:from>
    <xdr:ext cx="534377" cy="259045"/>
    <xdr:sp macro="" textlink="">
      <xdr:nvSpPr>
        <xdr:cNvPr id="626" name="テキスト ボックス 625"/>
        <xdr:cNvSpPr txBox="1"/>
      </xdr:nvSpPr>
      <xdr:spPr>
        <a:xfrm>
          <a:off x="15214111" y="13362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168343</xdr:rowOff>
    </xdr:from>
    <xdr:to>
      <xdr:col>76</xdr:col>
      <xdr:colOff>114300</xdr:colOff>
      <xdr:row>77</xdr:row>
      <xdr:rowOff>8164</xdr:rowOff>
    </xdr:to>
    <xdr:cxnSp macro="">
      <xdr:nvCxnSpPr>
        <xdr:cNvPr id="627" name="直線コネクタ 626"/>
        <xdr:cNvCxnSpPr/>
      </xdr:nvCxnSpPr>
      <xdr:spPr>
        <a:xfrm flipV="1">
          <a:off x="13703300" y="13198543"/>
          <a:ext cx="889000" cy="11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39523</xdr:rowOff>
    </xdr:from>
    <xdr:to>
      <xdr:col>76</xdr:col>
      <xdr:colOff>165100</xdr:colOff>
      <xdr:row>77</xdr:row>
      <xdr:rowOff>141123</xdr:rowOff>
    </xdr:to>
    <xdr:sp macro="" textlink="">
      <xdr:nvSpPr>
        <xdr:cNvPr id="628" name="フローチャート: 判断 627"/>
        <xdr:cNvSpPr/>
      </xdr:nvSpPr>
      <xdr:spPr>
        <a:xfrm>
          <a:off x="14541500" y="13241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132250</xdr:rowOff>
    </xdr:from>
    <xdr:ext cx="534377" cy="259045"/>
    <xdr:sp macro="" textlink="">
      <xdr:nvSpPr>
        <xdr:cNvPr id="629" name="テキスト ボックス 628"/>
        <xdr:cNvSpPr txBox="1"/>
      </xdr:nvSpPr>
      <xdr:spPr>
        <a:xfrm>
          <a:off x="14325111" y="13333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8164</xdr:rowOff>
    </xdr:from>
    <xdr:to>
      <xdr:col>71</xdr:col>
      <xdr:colOff>177800</xdr:colOff>
      <xdr:row>77</xdr:row>
      <xdr:rowOff>10587</xdr:rowOff>
    </xdr:to>
    <xdr:cxnSp macro="">
      <xdr:nvCxnSpPr>
        <xdr:cNvPr id="630" name="直線コネクタ 629"/>
        <xdr:cNvCxnSpPr/>
      </xdr:nvCxnSpPr>
      <xdr:spPr>
        <a:xfrm flipV="1">
          <a:off x="12814300" y="13209814"/>
          <a:ext cx="889000" cy="2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171219</xdr:rowOff>
    </xdr:from>
    <xdr:to>
      <xdr:col>72</xdr:col>
      <xdr:colOff>38100</xdr:colOff>
      <xdr:row>77</xdr:row>
      <xdr:rowOff>101369</xdr:rowOff>
    </xdr:to>
    <xdr:sp macro="" textlink="">
      <xdr:nvSpPr>
        <xdr:cNvPr id="631" name="フローチャート: 判断 630"/>
        <xdr:cNvSpPr/>
      </xdr:nvSpPr>
      <xdr:spPr>
        <a:xfrm>
          <a:off x="13652500" y="13201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92496</xdr:rowOff>
    </xdr:from>
    <xdr:ext cx="534377" cy="259045"/>
    <xdr:sp macro="" textlink="">
      <xdr:nvSpPr>
        <xdr:cNvPr id="632" name="テキスト ボックス 631"/>
        <xdr:cNvSpPr txBox="1"/>
      </xdr:nvSpPr>
      <xdr:spPr>
        <a:xfrm>
          <a:off x="13436111" y="13294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160293</xdr:rowOff>
    </xdr:from>
    <xdr:to>
      <xdr:col>67</xdr:col>
      <xdr:colOff>101600</xdr:colOff>
      <xdr:row>77</xdr:row>
      <xdr:rowOff>90443</xdr:rowOff>
    </xdr:to>
    <xdr:sp macro="" textlink="">
      <xdr:nvSpPr>
        <xdr:cNvPr id="633" name="フローチャート: 判断 632"/>
        <xdr:cNvSpPr/>
      </xdr:nvSpPr>
      <xdr:spPr>
        <a:xfrm>
          <a:off x="12763500" y="13190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81570</xdr:rowOff>
    </xdr:from>
    <xdr:ext cx="534377" cy="259045"/>
    <xdr:sp macro="" textlink="">
      <xdr:nvSpPr>
        <xdr:cNvPr id="634" name="テキスト ボックス 633"/>
        <xdr:cNvSpPr txBox="1"/>
      </xdr:nvSpPr>
      <xdr:spPr>
        <a:xfrm>
          <a:off x="12547111" y="13283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67663</xdr:rowOff>
    </xdr:from>
    <xdr:to>
      <xdr:col>85</xdr:col>
      <xdr:colOff>177800</xdr:colOff>
      <xdr:row>76</xdr:row>
      <xdr:rowOff>169263</xdr:rowOff>
    </xdr:to>
    <xdr:sp macro="" textlink="">
      <xdr:nvSpPr>
        <xdr:cNvPr id="640" name="楕円 639"/>
        <xdr:cNvSpPr/>
      </xdr:nvSpPr>
      <xdr:spPr>
        <a:xfrm>
          <a:off x="16268700" y="13097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90540</xdr:rowOff>
    </xdr:from>
    <xdr:ext cx="534377" cy="259045"/>
    <xdr:sp macro="" textlink="">
      <xdr:nvSpPr>
        <xdr:cNvPr id="641" name="公債費該当値テキスト"/>
        <xdr:cNvSpPr txBox="1"/>
      </xdr:nvSpPr>
      <xdr:spPr>
        <a:xfrm>
          <a:off x="16370300" y="12949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114412</xdr:rowOff>
    </xdr:from>
    <xdr:to>
      <xdr:col>81</xdr:col>
      <xdr:colOff>101600</xdr:colOff>
      <xdr:row>77</xdr:row>
      <xdr:rowOff>44562</xdr:rowOff>
    </xdr:to>
    <xdr:sp macro="" textlink="">
      <xdr:nvSpPr>
        <xdr:cNvPr id="642" name="楕円 641"/>
        <xdr:cNvSpPr/>
      </xdr:nvSpPr>
      <xdr:spPr>
        <a:xfrm>
          <a:off x="15430500" y="13144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61089</xdr:rowOff>
    </xdr:from>
    <xdr:ext cx="534377" cy="259045"/>
    <xdr:sp macro="" textlink="">
      <xdr:nvSpPr>
        <xdr:cNvPr id="643" name="テキスト ボックス 642"/>
        <xdr:cNvSpPr txBox="1"/>
      </xdr:nvSpPr>
      <xdr:spPr>
        <a:xfrm>
          <a:off x="15214111" y="12919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117543</xdr:rowOff>
    </xdr:from>
    <xdr:to>
      <xdr:col>76</xdr:col>
      <xdr:colOff>165100</xdr:colOff>
      <xdr:row>77</xdr:row>
      <xdr:rowOff>47693</xdr:rowOff>
    </xdr:to>
    <xdr:sp macro="" textlink="">
      <xdr:nvSpPr>
        <xdr:cNvPr id="644" name="楕円 643"/>
        <xdr:cNvSpPr/>
      </xdr:nvSpPr>
      <xdr:spPr>
        <a:xfrm>
          <a:off x="14541500" y="13147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64220</xdr:rowOff>
    </xdr:from>
    <xdr:ext cx="534377" cy="259045"/>
    <xdr:sp macro="" textlink="">
      <xdr:nvSpPr>
        <xdr:cNvPr id="645" name="テキスト ボックス 644"/>
        <xdr:cNvSpPr txBox="1"/>
      </xdr:nvSpPr>
      <xdr:spPr>
        <a:xfrm>
          <a:off x="14325111" y="12922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128814</xdr:rowOff>
    </xdr:from>
    <xdr:to>
      <xdr:col>72</xdr:col>
      <xdr:colOff>38100</xdr:colOff>
      <xdr:row>77</xdr:row>
      <xdr:rowOff>58964</xdr:rowOff>
    </xdr:to>
    <xdr:sp macro="" textlink="">
      <xdr:nvSpPr>
        <xdr:cNvPr id="646" name="楕円 645"/>
        <xdr:cNvSpPr/>
      </xdr:nvSpPr>
      <xdr:spPr>
        <a:xfrm>
          <a:off x="13652500" y="13159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75491</xdr:rowOff>
    </xdr:from>
    <xdr:ext cx="534377" cy="259045"/>
    <xdr:sp macro="" textlink="">
      <xdr:nvSpPr>
        <xdr:cNvPr id="647" name="テキスト ボックス 646"/>
        <xdr:cNvSpPr txBox="1"/>
      </xdr:nvSpPr>
      <xdr:spPr>
        <a:xfrm>
          <a:off x="13436111" y="12934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131237</xdr:rowOff>
    </xdr:from>
    <xdr:to>
      <xdr:col>67</xdr:col>
      <xdr:colOff>101600</xdr:colOff>
      <xdr:row>77</xdr:row>
      <xdr:rowOff>61387</xdr:rowOff>
    </xdr:to>
    <xdr:sp macro="" textlink="">
      <xdr:nvSpPr>
        <xdr:cNvPr id="648" name="楕円 647"/>
        <xdr:cNvSpPr/>
      </xdr:nvSpPr>
      <xdr:spPr>
        <a:xfrm>
          <a:off x="12763500" y="13161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77914</xdr:rowOff>
    </xdr:from>
    <xdr:ext cx="534377" cy="259045"/>
    <xdr:sp macro="" textlink="">
      <xdr:nvSpPr>
        <xdr:cNvPr id="649" name="テキスト ボックス 648"/>
        <xdr:cNvSpPr txBox="1"/>
      </xdr:nvSpPr>
      <xdr:spPr>
        <a:xfrm>
          <a:off x="12547111" y="12936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0" name="直線コネクタ 659"/>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1" name="テキスト ボックス 660"/>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2" name="直線コネクタ 661"/>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63" name="テキスト ボックス 662"/>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4" name="直線コネクタ 663"/>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65" name="テキスト ボックス 664"/>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6" name="直線コネクタ 665"/>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67" name="テキスト ボックス 666"/>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69" name="テキスト ボックス 668"/>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9123</xdr:rowOff>
    </xdr:from>
    <xdr:to>
      <xdr:col>85</xdr:col>
      <xdr:colOff>126364</xdr:colOff>
      <xdr:row>98</xdr:row>
      <xdr:rowOff>133620</xdr:rowOff>
    </xdr:to>
    <xdr:cxnSp macro="">
      <xdr:nvCxnSpPr>
        <xdr:cNvPr id="671" name="直線コネクタ 670"/>
        <xdr:cNvCxnSpPr/>
      </xdr:nvCxnSpPr>
      <xdr:spPr>
        <a:xfrm flipV="1">
          <a:off x="16317595" y="15611073"/>
          <a:ext cx="1269" cy="13246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137447</xdr:rowOff>
    </xdr:from>
    <xdr:ext cx="378565" cy="259045"/>
    <xdr:sp macro="" textlink="">
      <xdr:nvSpPr>
        <xdr:cNvPr id="672" name="積立金最小値テキスト"/>
        <xdr:cNvSpPr txBox="1"/>
      </xdr:nvSpPr>
      <xdr:spPr>
        <a:xfrm>
          <a:off x="16370300" y="169395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133620</xdr:rowOff>
    </xdr:from>
    <xdr:to>
      <xdr:col>86</xdr:col>
      <xdr:colOff>25400</xdr:colOff>
      <xdr:row>98</xdr:row>
      <xdr:rowOff>133620</xdr:rowOff>
    </xdr:to>
    <xdr:cxnSp macro="">
      <xdr:nvCxnSpPr>
        <xdr:cNvPr id="673" name="直線コネクタ 672"/>
        <xdr:cNvCxnSpPr/>
      </xdr:nvCxnSpPr>
      <xdr:spPr>
        <a:xfrm>
          <a:off x="16230600" y="16935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127250</xdr:rowOff>
    </xdr:from>
    <xdr:ext cx="534377" cy="259045"/>
    <xdr:sp macro="" textlink="">
      <xdr:nvSpPr>
        <xdr:cNvPr id="674" name="積立金最大値テキスト"/>
        <xdr:cNvSpPr txBox="1"/>
      </xdr:nvSpPr>
      <xdr:spPr>
        <a:xfrm>
          <a:off x="16370300" y="15386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9123</xdr:rowOff>
    </xdr:from>
    <xdr:to>
      <xdr:col>86</xdr:col>
      <xdr:colOff>25400</xdr:colOff>
      <xdr:row>91</xdr:row>
      <xdr:rowOff>9123</xdr:rowOff>
    </xdr:to>
    <xdr:cxnSp macro="">
      <xdr:nvCxnSpPr>
        <xdr:cNvPr id="675" name="直線コネクタ 674"/>
        <xdr:cNvCxnSpPr/>
      </xdr:nvCxnSpPr>
      <xdr:spPr>
        <a:xfrm>
          <a:off x="16230600" y="156110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87626</xdr:rowOff>
    </xdr:from>
    <xdr:to>
      <xdr:col>85</xdr:col>
      <xdr:colOff>127000</xdr:colOff>
      <xdr:row>98</xdr:row>
      <xdr:rowOff>108519</xdr:rowOff>
    </xdr:to>
    <xdr:cxnSp macro="">
      <xdr:nvCxnSpPr>
        <xdr:cNvPr id="676" name="直線コネクタ 675"/>
        <xdr:cNvCxnSpPr/>
      </xdr:nvCxnSpPr>
      <xdr:spPr>
        <a:xfrm flipV="1">
          <a:off x="15481300" y="16889726"/>
          <a:ext cx="838200" cy="20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140901</xdr:rowOff>
    </xdr:from>
    <xdr:ext cx="469744" cy="259045"/>
    <xdr:sp macro="" textlink="">
      <xdr:nvSpPr>
        <xdr:cNvPr id="677" name="積立金平均値テキスト"/>
        <xdr:cNvSpPr txBox="1"/>
      </xdr:nvSpPr>
      <xdr:spPr>
        <a:xfrm>
          <a:off x="16370300" y="164286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118024</xdr:rowOff>
    </xdr:from>
    <xdr:to>
      <xdr:col>85</xdr:col>
      <xdr:colOff>177800</xdr:colOff>
      <xdr:row>97</xdr:row>
      <xdr:rowOff>48174</xdr:rowOff>
    </xdr:to>
    <xdr:sp macro="" textlink="">
      <xdr:nvSpPr>
        <xdr:cNvPr id="678" name="フローチャート: 判断 677"/>
        <xdr:cNvSpPr/>
      </xdr:nvSpPr>
      <xdr:spPr>
        <a:xfrm>
          <a:off x="16268700" y="16577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108519</xdr:rowOff>
    </xdr:from>
    <xdr:to>
      <xdr:col>81</xdr:col>
      <xdr:colOff>50800</xdr:colOff>
      <xdr:row>98</xdr:row>
      <xdr:rowOff>115286</xdr:rowOff>
    </xdr:to>
    <xdr:cxnSp macro="">
      <xdr:nvCxnSpPr>
        <xdr:cNvPr id="679" name="直線コネクタ 678"/>
        <xdr:cNvCxnSpPr/>
      </xdr:nvCxnSpPr>
      <xdr:spPr>
        <a:xfrm flipV="1">
          <a:off x="14592300" y="16910619"/>
          <a:ext cx="889000" cy="6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106593</xdr:rowOff>
    </xdr:from>
    <xdr:to>
      <xdr:col>81</xdr:col>
      <xdr:colOff>101600</xdr:colOff>
      <xdr:row>97</xdr:row>
      <xdr:rowOff>36743</xdr:rowOff>
    </xdr:to>
    <xdr:sp macro="" textlink="">
      <xdr:nvSpPr>
        <xdr:cNvPr id="680" name="フローチャート: 判断 679"/>
        <xdr:cNvSpPr/>
      </xdr:nvSpPr>
      <xdr:spPr>
        <a:xfrm>
          <a:off x="15430500" y="16565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95</xdr:row>
      <xdr:rowOff>53270</xdr:rowOff>
    </xdr:from>
    <xdr:ext cx="469744" cy="259045"/>
    <xdr:sp macro="" textlink="">
      <xdr:nvSpPr>
        <xdr:cNvPr id="681" name="テキスト ボックス 680"/>
        <xdr:cNvSpPr txBox="1"/>
      </xdr:nvSpPr>
      <xdr:spPr>
        <a:xfrm>
          <a:off x="15246428" y="16341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40168</xdr:rowOff>
    </xdr:from>
    <xdr:to>
      <xdr:col>76</xdr:col>
      <xdr:colOff>114300</xdr:colOff>
      <xdr:row>98</xdr:row>
      <xdr:rowOff>115286</xdr:rowOff>
    </xdr:to>
    <xdr:cxnSp macro="">
      <xdr:nvCxnSpPr>
        <xdr:cNvPr id="682" name="直線コネクタ 681"/>
        <xdr:cNvCxnSpPr/>
      </xdr:nvCxnSpPr>
      <xdr:spPr>
        <a:xfrm>
          <a:off x="13703300" y="16842268"/>
          <a:ext cx="889000" cy="75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88900</xdr:rowOff>
    </xdr:from>
    <xdr:to>
      <xdr:col>76</xdr:col>
      <xdr:colOff>165100</xdr:colOff>
      <xdr:row>97</xdr:row>
      <xdr:rowOff>19050</xdr:rowOff>
    </xdr:to>
    <xdr:sp macro="" textlink="">
      <xdr:nvSpPr>
        <xdr:cNvPr id="683" name="フローチャート: 判断 682"/>
        <xdr:cNvSpPr/>
      </xdr:nvSpPr>
      <xdr:spPr>
        <a:xfrm>
          <a:off x="14541500" y="1654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95</xdr:row>
      <xdr:rowOff>35577</xdr:rowOff>
    </xdr:from>
    <xdr:ext cx="469744" cy="259045"/>
    <xdr:sp macro="" textlink="">
      <xdr:nvSpPr>
        <xdr:cNvPr id="684" name="テキスト ボックス 683"/>
        <xdr:cNvSpPr txBox="1"/>
      </xdr:nvSpPr>
      <xdr:spPr>
        <a:xfrm>
          <a:off x="14357428" y="16323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39711</xdr:rowOff>
    </xdr:from>
    <xdr:to>
      <xdr:col>71</xdr:col>
      <xdr:colOff>177800</xdr:colOff>
      <xdr:row>98</xdr:row>
      <xdr:rowOff>40168</xdr:rowOff>
    </xdr:to>
    <xdr:cxnSp macro="">
      <xdr:nvCxnSpPr>
        <xdr:cNvPr id="685" name="直線コネクタ 684"/>
        <xdr:cNvCxnSpPr/>
      </xdr:nvCxnSpPr>
      <xdr:spPr>
        <a:xfrm>
          <a:off x="12814300" y="16841811"/>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22743</xdr:rowOff>
    </xdr:from>
    <xdr:to>
      <xdr:col>72</xdr:col>
      <xdr:colOff>38100</xdr:colOff>
      <xdr:row>97</xdr:row>
      <xdr:rowOff>124343</xdr:rowOff>
    </xdr:to>
    <xdr:sp macro="" textlink="">
      <xdr:nvSpPr>
        <xdr:cNvPr id="686" name="フローチャート: 判断 685"/>
        <xdr:cNvSpPr/>
      </xdr:nvSpPr>
      <xdr:spPr>
        <a:xfrm>
          <a:off x="13652500" y="16653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95</xdr:row>
      <xdr:rowOff>140870</xdr:rowOff>
    </xdr:from>
    <xdr:ext cx="469744" cy="259045"/>
    <xdr:sp macro="" textlink="">
      <xdr:nvSpPr>
        <xdr:cNvPr id="687" name="テキスト ボックス 686"/>
        <xdr:cNvSpPr txBox="1"/>
      </xdr:nvSpPr>
      <xdr:spPr>
        <a:xfrm>
          <a:off x="13468428" y="16428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171379</xdr:rowOff>
    </xdr:from>
    <xdr:to>
      <xdr:col>67</xdr:col>
      <xdr:colOff>101600</xdr:colOff>
      <xdr:row>97</xdr:row>
      <xdr:rowOff>101529</xdr:rowOff>
    </xdr:to>
    <xdr:sp macro="" textlink="">
      <xdr:nvSpPr>
        <xdr:cNvPr id="688" name="フローチャート: 判断 687"/>
        <xdr:cNvSpPr/>
      </xdr:nvSpPr>
      <xdr:spPr>
        <a:xfrm>
          <a:off x="12763500" y="16630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95</xdr:row>
      <xdr:rowOff>118056</xdr:rowOff>
    </xdr:from>
    <xdr:ext cx="469744" cy="259045"/>
    <xdr:sp macro="" textlink="">
      <xdr:nvSpPr>
        <xdr:cNvPr id="689" name="テキスト ボックス 688"/>
        <xdr:cNvSpPr txBox="1"/>
      </xdr:nvSpPr>
      <xdr:spPr>
        <a:xfrm>
          <a:off x="12579428" y="16405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36826</xdr:rowOff>
    </xdr:from>
    <xdr:to>
      <xdr:col>85</xdr:col>
      <xdr:colOff>177800</xdr:colOff>
      <xdr:row>98</xdr:row>
      <xdr:rowOff>138426</xdr:rowOff>
    </xdr:to>
    <xdr:sp macro="" textlink="">
      <xdr:nvSpPr>
        <xdr:cNvPr id="695" name="楕円 694"/>
        <xdr:cNvSpPr/>
      </xdr:nvSpPr>
      <xdr:spPr>
        <a:xfrm>
          <a:off x="16268700" y="16838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123203</xdr:rowOff>
    </xdr:from>
    <xdr:ext cx="469744" cy="259045"/>
    <xdr:sp macro="" textlink="">
      <xdr:nvSpPr>
        <xdr:cNvPr id="696" name="積立金該当値テキスト"/>
        <xdr:cNvSpPr txBox="1"/>
      </xdr:nvSpPr>
      <xdr:spPr>
        <a:xfrm>
          <a:off x="16370300" y="16753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57719</xdr:rowOff>
    </xdr:from>
    <xdr:to>
      <xdr:col>81</xdr:col>
      <xdr:colOff>101600</xdr:colOff>
      <xdr:row>98</xdr:row>
      <xdr:rowOff>159319</xdr:rowOff>
    </xdr:to>
    <xdr:sp macro="" textlink="">
      <xdr:nvSpPr>
        <xdr:cNvPr id="697" name="楕円 696"/>
        <xdr:cNvSpPr/>
      </xdr:nvSpPr>
      <xdr:spPr>
        <a:xfrm>
          <a:off x="15430500" y="1685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98</xdr:row>
      <xdr:rowOff>150446</xdr:rowOff>
    </xdr:from>
    <xdr:ext cx="378565" cy="259045"/>
    <xdr:sp macro="" textlink="">
      <xdr:nvSpPr>
        <xdr:cNvPr id="698" name="テキスト ボックス 697"/>
        <xdr:cNvSpPr txBox="1"/>
      </xdr:nvSpPr>
      <xdr:spPr>
        <a:xfrm>
          <a:off x="15292017" y="169525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64486</xdr:rowOff>
    </xdr:from>
    <xdr:to>
      <xdr:col>76</xdr:col>
      <xdr:colOff>165100</xdr:colOff>
      <xdr:row>98</xdr:row>
      <xdr:rowOff>166086</xdr:rowOff>
    </xdr:to>
    <xdr:sp macro="" textlink="">
      <xdr:nvSpPr>
        <xdr:cNvPr id="699" name="楕円 698"/>
        <xdr:cNvSpPr/>
      </xdr:nvSpPr>
      <xdr:spPr>
        <a:xfrm>
          <a:off x="14541500" y="16866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98</xdr:row>
      <xdr:rowOff>157213</xdr:rowOff>
    </xdr:from>
    <xdr:ext cx="378565" cy="259045"/>
    <xdr:sp macro="" textlink="">
      <xdr:nvSpPr>
        <xdr:cNvPr id="700" name="テキスト ボックス 699"/>
        <xdr:cNvSpPr txBox="1"/>
      </xdr:nvSpPr>
      <xdr:spPr>
        <a:xfrm>
          <a:off x="14403017" y="169593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160818</xdr:rowOff>
    </xdr:from>
    <xdr:to>
      <xdr:col>72</xdr:col>
      <xdr:colOff>38100</xdr:colOff>
      <xdr:row>98</xdr:row>
      <xdr:rowOff>90968</xdr:rowOff>
    </xdr:to>
    <xdr:sp macro="" textlink="">
      <xdr:nvSpPr>
        <xdr:cNvPr id="701" name="楕円 700"/>
        <xdr:cNvSpPr/>
      </xdr:nvSpPr>
      <xdr:spPr>
        <a:xfrm>
          <a:off x="13652500" y="16791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82095</xdr:rowOff>
    </xdr:from>
    <xdr:ext cx="469744" cy="259045"/>
    <xdr:sp macro="" textlink="">
      <xdr:nvSpPr>
        <xdr:cNvPr id="702" name="テキスト ボックス 701"/>
        <xdr:cNvSpPr txBox="1"/>
      </xdr:nvSpPr>
      <xdr:spPr>
        <a:xfrm>
          <a:off x="13468428" y="16884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160361</xdr:rowOff>
    </xdr:from>
    <xdr:to>
      <xdr:col>67</xdr:col>
      <xdr:colOff>101600</xdr:colOff>
      <xdr:row>98</xdr:row>
      <xdr:rowOff>90511</xdr:rowOff>
    </xdr:to>
    <xdr:sp macro="" textlink="">
      <xdr:nvSpPr>
        <xdr:cNvPr id="703" name="楕円 702"/>
        <xdr:cNvSpPr/>
      </xdr:nvSpPr>
      <xdr:spPr>
        <a:xfrm>
          <a:off x="12763500" y="16791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81638</xdr:rowOff>
    </xdr:from>
    <xdr:ext cx="469744" cy="259045"/>
    <xdr:sp macro="" textlink="">
      <xdr:nvSpPr>
        <xdr:cNvPr id="704" name="テキスト ボックス 703"/>
        <xdr:cNvSpPr txBox="1"/>
      </xdr:nvSpPr>
      <xdr:spPr>
        <a:xfrm>
          <a:off x="12579428" y="16883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5" name="直線コネクタ 714"/>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6" name="テキスト ボックス 715"/>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7" name="直線コネクタ 716"/>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18" name="テキスト ボックス 717"/>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9" name="直線コネクタ 718"/>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0" name="テキスト ボックス 719"/>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1" name="直線コネクタ 720"/>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22" name="テキスト ボックス 721"/>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3" name="直線コネクタ 72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24" name="テキスト ボックス 723"/>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5"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90780</xdr:rowOff>
    </xdr:from>
    <xdr:to>
      <xdr:col>116</xdr:col>
      <xdr:colOff>62864</xdr:colOff>
      <xdr:row>38</xdr:row>
      <xdr:rowOff>139700</xdr:rowOff>
    </xdr:to>
    <xdr:cxnSp macro="">
      <xdr:nvCxnSpPr>
        <xdr:cNvPr id="726" name="直線コネクタ 725"/>
        <xdr:cNvCxnSpPr/>
      </xdr:nvCxnSpPr>
      <xdr:spPr>
        <a:xfrm flipV="1">
          <a:off x="22159595" y="5405730"/>
          <a:ext cx="1269" cy="1249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7"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8" name="直線コネクタ 727"/>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37457</xdr:rowOff>
    </xdr:from>
    <xdr:ext cx="469744" cy="259045"/>
    <xdr:sp macro="" textlink="">
      <xdr:nvSpPr>
        <xdr:cNvPr id="729" name="投資及び出資金最大値テキスト"/>
        <xdr:cNvSpPr txBox="1"/>
      </xdr:nvSpPr>
      <xdr:spPr>
        <a:xfrm>
          <a:off x="22212300" y="5180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90780</xdr:rowOff>
    </xdr:from>
    <xdr:to>
      <xdr:col>116</xdr:col>
      <xdr:colOff>152400</xdr:colOff>
      <xdr:row>31</xdr:row>
      <xdr:rowOff>90780</xdr:rowOff>
    </xdr:to>
    <xdr:cxnSp macro="">
      <xdr:nvCxnSpPr>
        <xdr:cNvPr id="730" name="直線コネクタ 729"/>
        <xdr:cNvCxnSpPr/>
      </xdr:nvCxnSpPr>
      <xdr:spPr>
        <a:xfrm>
          <a:off x="22072600" y="5405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34</xdr:row>
      <xdr:rowOff>60147</xdr:rowOff>
    </xdr:from>
    <xdr:to>
      <xdr:col>116</xdr:col>
      <xdr:colOff>63500</xdr:colOff>
      <xdr:row>35</xdr:row>
      <xdr:rowOff>41859</xdr:rowOff>
    </xdr:to>
    <xdr:cxnSp macro="">
      <xdr:nvCxnSpPr>
        <xdr:cNvPr id="731" name="直線コネクタ 730"/>
        <xdr:cNvCxnSpPr/>
      </xdr:nvCxnSpPr>
      <xdr:spPr>
        <a:xfrm flipV="1">
          <a:off x="21323300" y="5889447"/>
          <a:ext cx="838200" cy="153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110533</xdr:rowOff>
    </xdr:from>
    <xdr:ext cx="469744" cy="259045"/>
    <xdr:sp macro="" textlink="">
      <xdr:nvSpPr>
        <xdr:cNvPr id="732" name="投資及び出資金平均値テキスト"/>
        <xdr:cNvSpPr txBox="1"/>
      </xdr:nvSpPr>
      <xdr:spPr>
        <a:xfrm>
          <a:off x="22212300" y="62827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132106</xdr:rowOff>
    </xdr:from>
    <xdr:to>
      <xdr:col>116</xdr:col>
      <xdr:colOff>114300</xdr:colOff>
      <xdr:row>37</xdr:row>
      <xdr:rowOff>62256</xdr:rowOff>
    </xdr:to>
    <xdr:sp macro="" textlink="">
      <xdr:nvSpPr>
        <xdr:cNvPr id="733" name="フローチャート: 判断 732"/>
        <xdr:cNvSpPr/>
      </xdr:nvSpPr>
      <xdr:spPr>
        <a:xfrm>
          <a:off x="22110700" y="6304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41859</xdr:rowOff>
    </xdr:from>
    <xdr:to>
      <xdr:col>111</xdr:col>
      <xdr:colOff>177800</xdr:colOff>
      <xdr:row>35</xdr:row>
      <xdr:rowOff>60376</xdr:rowOff>
    </xdr:to>
    <xdr:cxnSp macro="">
      <xdr:nvCxnSpPr>
        <xdr:cNvPr id="734" name="直線コネクタ 733"/>
        <xdr:cNvCxnSpPr/>
      </xdr:nvCxnSpPr>
      <xdr:spPr>
        <a:xfrm flipV="1">
          <a:off x="20434300" y="6042609"/>
          <a:ext cx="889000" cy="18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97815</xdr:rowOff>
    </xdr:from>
    <xdr:to>
      <xdr:col>112</xdr:col>
      <xdr:colOff>38100</xdr:colOff>
      <xdr:row>37</xdr:row>
      <xdr:rowOff>27965</xdr:rowOff>
    </xdr:to>
    <xdr:sp macro="" textlink="">
      <xdr:nvSpPr>
        <xdr:cNvPr id="735" name="フローチャート: 判断 734"/>
        <xdr:cNvSpPr/>
      </xdr:nvSpPr>
      <xdr:spPr>
        <a:xfrm>
          <a:off x="21272500" y="627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19092</xdr:rowOff>
    </xdr:from>
    <xdr:ext cx="469744" cy="259045"/>
    <xdr:sp macro="" textlink="">
      <xdr:nvSpPr>
        <xdr:cNvPr id="736" name="テキスト ボックス 735"/>
        <xdr:cNvSpPr txBox="1"/>
      </xdr:nvSpPr>
      <xdr:spPr>
        <a:xfrm>
          <a:off x="21088428" y="6362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34</xdr:row>
      <xdr:rowOff>158217</xdr:rowOff>
    </xdr:from>
    <xdr:to>
      <xdr:col>107</xdr:col>
      <xdr:colOff>50800</xdr:colOff>
      <xdr:row>35</xdr:row>
      <xdr:rowOff>60376</xdr:rowOff>
    </xdr:to>
    <xdr:cxnSp macro="">
      <xdr:nvCxnSpPr>
        <xdr:cNvPr id="737" name="直線コネクタ 736"/>
        <xdr:cNvCxnSpPr/>
      </xdr:nvCxnSpPr>
      <xdr:spPr>
        <a:xfrm>
          <a:off x="19545300" y="5987517"/>
          <a:ext cx="889000" cy="73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7290</xdr:rowOff>
    </xdr:from>
    <xdr:to>
      <xdr:col>107</xdr:col>
      <xdr:colOff>101600</xdr:colOff>
      <xdr:row>37</xdr:row>
      <xdr:rowOff>108890</xdr:rowOff>
    </xdr:to>
    <xdr:sp macro="" textlink="">
      <xdr:nvSpPr>
        <xdr:cNvPr id="738" name="フローチャート: 判断 737"/>
        <xdr:cNvSpPr/>
      </xdr:nvSpPr>
      <xdr:spPr>
        <a:xfrm>
          <a:off x="20383500" y="6350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100017</xdr:rowOff>
    </xdr:from>
    <xdr:ext cx="469744" cy="259045"/>
    <xdr:sp macro="" textlink="">
      <xdr:nvSpPr>
        <xdr:cNvPr id="739" name="テキスト ボックス 738"/>
        <xdr:cNvSpPr txBox="1"/>
      </xdr:nvSpPr>
      <xdr:spPr>
        <a:xfrm>
          <a:off x="20199428" y="6443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34</xdr:row>
      <xdr:rowOff>83007</xdr:rowOff>
    </xdr:from>
    <xdr:to>
      <xdr:col>102</xdr:col>
      <xdr:colOff>114300</xdr:colOff>
      <xdr:row>34</xdr:row>
      <xdr:rowOff>158217</xdr:rowOff>
    </xdr:to>
    <xdr:cxnSp macro="">
      <xdr:nvCxnSpPr>
        <xdr:cNvPr id="740" name="直線コネクタ 739"/>
        <xdr:cNvCxnSpPr/>
      </xdr:nvCxnSpPr>
      <xdr:spPr>
        <a:xfrm>
          <a:off x="18656300" y="5912307"/>
          <a:ext cx="889000" cy="75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164109</xdr:rowOff>
    </xdr:from>
    <xdr:to>
      <xdr:col>102</xdr:col>
      <xdr:colOff>165100</xdr:colOff>
      <xdr:row>37</xdr:row>
      <xdr:rowOff>94259</xdr:rowOff>
    </xdr:to>
    <xdr:sp macro="" textlink="">
      <xdr:nvSpPr>
        <xdr:cNvPr id="741" name="フローチャート: 判断 740"/>
        <xdr:cNvSpPr/>
      </xdr:nvSpPr>
      <xdr:spPr>
        <a:xfrm>
          <a:off x="19494500" y="6336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85386</xdr:rowOff>
    </xdr:from>
    <xdr:ext cx="469744" cy="259045"/>
    <xdr:sp macro="" textlink="">
      <xdr:nvSpPr>
        <xdr:cNvPr id="742" name="テキスト ボックス 741"/>
        <xdr:cNvSpPr txBox="1"/>
      </xdr:nvSpPr>
      <xdr:spPr>
        <a:xfrm>
          <a:off x="19310428" y="6429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129591</xdr:rowOff>
    </xdr:from>
    <xdr:to>
      <xdr:col>98</xdr:col>
      <xdr:colOff>38100</xdr:colOff>
      <xdr:row>37</xdr:row>
      <xdr:rowOff>59741</xdr:rowOff>
    </xdr:to>
    <xdr:sp macro="" textlink="">
      <xdr:nvSpPr>
        <xdr:cNvPr id="743" name="フローチャート: 判断 742"/>
        <xdr:cNvSpPr/>
      </xdr:nvSpPr>
      <xdr:spPr>
        <a:xfrm>
          <a:off x="18605500" y="6301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50868</xdr:rowOff>
    </xdr:from>
    <xdr:ext cx="469744" cy="259045"/>
    <xdr:sp macro="" textlink="">
      <xdr:nvSpPr>
        <xdr:cNvPr id="744" name="テキスト ボックス 743"/>
        <xdr:cNvSpPr txBox="1"/>
      </xdr:nvSpPr>
      <xdr:spPr>
        <a:xfrm>
          <a:off x="18421428" y="6394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5" name="テキスト ボックス 74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6" name="テキスト ボックス 74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7" name="テキスト ボックス 74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8" name="テキスト ボックス 74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9" name="テキスト ボックス 74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34</xdr:row>
      <xdr:rowOff>9347</xdr:rowOff>
    </xdr:from>
    <xdr:to>
      <xdr:col>116</xdr:col>
      <xdr:colOff>114300</xdr:colOff>
      <xdr:row>34</xdr:row>
      <xdr:rowOff>110947</xdr:rowOff>
    </xdr:to>
    <xdr:sp macro="" textlink="">
      <xdr:nvSpPr>
        <xdr:cNvPr id="750" name="楕円 749"/>
        <xdr:cNvSpPr/>
      </xdr:nvSpPr>
      <xdr:spPr>
        <a:xfrm>
          <a:off x="22110700" y="5838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33</xdr:row>
      <xdr:rowOff>32224</xdr:rowOff>
    </xdr:from>
    <xdr:ext cx="469744" cy="259045"/>
    <xdr:sp macro="" textlink="">
      <xdr:nvSpPr>
        <xdr:cNvPr id="751" name="投資及び出資金該当値テキスト"/>
        <xdr:cNvSpPr txBox="1"/>
      </xdr:nvSpPr>
      <xdr:spPr>
        <a:xfrm>
          <a:off x="22212300" y="5690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34</xdr:row>
      <xdr:rowOff>162509</xdr:rowOff>
    </xdr:from>
    <xdr:to>
      <xdr:col>112</xdr:col>
      <xdr:colOff>38100</xdr:colOff>
      <xdr:row>35</xdr:row>
      <xdr:rowOff>92659</xdr:rowOff>
    </xdr:to>
    <xdr:sp macro="" textlink="">
      <xdr:nvSpPr>
        <xdr:cNvPr id="752" name="楕円 751"/>
        <xdr:cNvSpPr/>
      </xdr:nvSpPr>
      <xdr:spPr>
        <a:xfrm>
          <a:off x="21272500" y="5991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33</xdr:row>
      <xdr:rowOff>109186</xdr:rowOff>
    </xdr:from>
    <xdr:ext cx="469744" cy="259045"/>
    <xdr:sp macro="" textlink="">
      <xdr:nvSpPr>
        <xdr:cNvPr id="753" name="テキスト ボックス 752"/>
        <xdr:cNvSpPr txBox="1"/>
      </xdr:nvSpPr>
      <xdr:spPr>
        <a:xfrm>
          <a:off x="21088428" y="5767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35</xdr:row>
      <xdr:rowOff>9576</xdr:rowOff>
    </xdr:from>
    <xdr:to>
      <xdr:col>107</xdr:col>
      <xdr:colOff>101600</xdr:colOff>
      <xdr:row>35</xdr:row>
      <xdr:rowOff>111176</xdr:rowOff>
    </xdr:to>
    <xdr:sp macro="" textlink="">
      <xdr:nvSpPr>
        <xdr:cNvPr id="754" name="楕円 753"/>
        <xdr:cNvSpPr/>
      </xdr:nvSpPr>
      <xdr:spPr>
        <a:xfrm>
          <a:off x="20383500" y="6010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33</xdr:row>
      <xdr:rowOff>127703</xdr:rowOff>
    </xdr:from>
    <xdr:ext cx="469744" cy="259045"/>
    <xdr:sp macro="" textlink="">
      <xdr:nvSpPr>
        <xdr:cNvPr id="755" name="テキスト ボックス 754"/>
        <xdr:cNvSpPr txBox="1"/>
      </xdr:nvSpPr>
      <xdr:spPr>
        <a:xfrm>
          <a:off x="20199428" y="5785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34</xdr:row>
      <xdr:rowOff>107417</xdr:rowOff>
    </xdr:from>
    <xdr:to>
      <xdr:col>102</xdr:col>
      <xdr:colOff>165100</xdr:colOff>
      <xdr:row>35</xdr:row>
      <xdr:rowOff>37567</xdr:rowOff>
    </xdr:to>
    <xdr:sp macro="" textlink="">
      <xdr:nvSpPr>
        <xdr:cNvPr id="756" name="楕円 755"/>
        <xdr:cNvSpPr/>
      </xdr:nvSpPr>
      <xdr:spPr>
        <a:xfrm>
          <a:off x="19494500" y="5936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33</xdr:row>
      <xdr:rowOff>54094</xdr:rowOff>
    </xdr:from>
    <xdr:ext cx="469744" cy="259045"/>
    <xdr:sp macro="" textlink="">
      <xdr:nvSpPr>
        <xdr:cNvPr id="757" name="テキスト ボックス 756"/>
        <xdr:cNvSpPr txBox="1"/>
      </xdr:nvSpPr>
      <xdr:spPr>
        <a:xfrm>
          <a:off x="19310428" y="5711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34</xdr:row>
      <xdr:rowOff>32207</xdr:rowOff>
    </xdr:from>
    <xdr:to>
      <xdr:col>98</xdr:col>
      <xdr:colOff>38100</xdr:colOff>
      <xdr:row>34</xdr:row>
      <xdr:rowOff>133807</xdr:rowOff>
    </xdr:to>
    <xdr:sp macro="" textlink="">
      <xdr:nvSpPr>
        <xdr:cNvPr id="758" name="楕円 757"/>
        <xdr:cNvSpPr/>
      </xdr:nvSpPr>
      <xdr:spPr>
        <a:xfrm>
          <a:off x="18605500" y="5861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32</xdr:row>
      <xdr:rowOff>150334</xdr:rowOff>
    </xdr:from>
    <xdr:ext cx="469744" cy="259045"/>
    <xdr:sp macro="" textlink="">
      <xdr:nvSpPr>
        <xdr:cNvPr id="759" name="テキスト ボックス 758"/>
        <xdr:cNvSpPr txBox="1"/>
      </xdr:nvSpPr>
      <xdr:spPr>
        <a:xfrm>
          <a:off x="18421428" y="56367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0" name="正方形/長方形 75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1" name="正方形/長方形 76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2" name="正方形/長方形 76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3" name="正方形/長方形 76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4" name="正方形/長方形 76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5" name="正方形/長方形 76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6" name="正方形/長方形 76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7" name="正方形/長方形 76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8" name="テキスト ボックス 76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9" name="直線コネクタ 76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0" name="直線コネクタ 769"/>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1" name="テキスト ボックス 770"/>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2" name="直線コネクタ 771"/>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3" name="テキスト ボックス 772"/>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4" name="直線コネクタ 773"/>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75" name="テキスト ボックス 774"/>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76" name="直線コネクタ 775"/>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77" name="テキスト ボックス 776"/>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9" name="テキスト ボックス 778"/>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83465</xdr:rowOff>
    </xdr:from>
    <xdr:to>
      <xdr:col>116</xdr:col>
      <xdr:colOff>62864</xdr:colOff>
      <xdr:row>58</xdr:row>
      <xdr:rowOff>139700</xdr:rowOff>
    </xdr:to>
    <xdr:cxnSp macro="">
      <xdr:nvCxnSpPr>
        <xdr:cNvPr id="781" name="直線コネクタ 780"/>
        <xdr:cNvCxnSpPr/>
      </xdr:nvCxnSpPr>
      <xdr:spPr>
        <a:xfrm flipV="1">
          <a:off x="22159595" y="8827415"/>
          <a:ext cx="1269" cy="12563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2"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3" name="直線コネクタ 782"/>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30142</xdr:rowOff>
    </xdr:from>
    <xdr:ext cx="534377" cy="259045"/>
    <xdr:sp macro="" textlink="">
      <xdr:nvSpPr>
        <xdr:cNvPr id="784" name="貸付金最大値テキスト"/>
        <xdr:cNvSpPr txBox="1"/>
      </xdr:nvSpPr>
      <xdr:spPr>
        <a:xfrm>
          <a:off x="22212300" y="8602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83465</xdr:rowOff>
    </xdr:from>
    <xdr:to>
      <xdr:col>116</xdr:col>
      <xdr:colOff>152400</xdr:colOff>
      <xdr:row>51</xdr:row>
      <xdr:rowOff>83465</xdr:rowOff>
    </xdr:to>
    <xdr:cxnSp macro="">
      <xdr:nvCxnSpPr>
        <xdr:cNvPr id="785" name="直線コネクタ 784"/>
        <xdr:cNvCxnSpPr/>
      </xdr:nvCxnSpPr>
      <xdr:spPr>
        <a:xfrm>
          <a:off x="22072600" y="8827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56</xdr:row>
      <xdr:rowOff>149713</xdr:rowOff>
    </xdr:from>
    <xdr:to>
      <xdr:col>116</xdr:col>
      <xdr:colOff>63500</xdr:colOff>
      <xdr:row>57</xdr:row>
      <xdr:rowOff>10404</xdr:rowOff>
    </xdr:to>
    <xdr:cxnSp macro="">
      <xdr:nvCxnSpPr>
        <xdr:cNvPr id="786" name="直線コネクタ 785"/>
        <xdr:cNvCxnSpPr/>
      </xdr:nvCxnSpPr>
      <xdr:spPr>
        <a:xfrm>
          <a:off x="21323300" y="9750913"/>
          <a:ext cx="838200" cy="32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112727</xdr:rowOff>
    </xdr:from>
    <xdr:ext cx="469744" cy="259045"/>
    <xdr:sp macro="" textlink="">
      <xdr:nvSpPr>
        <xdr:cNvPr id="787" name="貸付金平均値テキスト"/>
        <xdr:cNvSpPr txBox="1"/>
      </xdr:nvSpPr>
      <xdr:spPr>
        <a:xfrm>
          <a:off x="22212300" y="97139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134300</xdr:rowOff>
    </xdr:from>
    <xdr:to>
      <xdr:col>116</xdr:col>
      <xdr:colOff>114300</xdr:colOff>
      <xdr:row>57</xdr:row>
      <xdr:rowOff>64450</xdr:rowOff>
    </xdr:to>
    <xdr:sp macro="" textlink="">
      <xdr:nvSpPr>
        <xdr:cNvPr id="788" name="フローチャート: 判断 787"/>
        <xdr:cNvSpPr/>
      </xdr:nvSpPr>
      <xdr:spPr>
        <a:xfrm>
          <a:off x="22110700" y="973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56</xdr:row>
      <xdr:rowOff>120223</xdr:rowOff>
    </xdr:from>
    <xdr:to>
      <xdr:col>111</xdr:col>
      <xdr:colOff>177800</xdr:colOff>
      <xdr:row>56</xdr:row>
      <xdr:rowOff>149713</xdr:rowOff>
    </xdr:to>
    <xdr:cxnSp macro="">
      <xdr:nvCxnSpPr>
        <xdr:cNvPr id="789" name="直線コネクタ 788"/>
        <xdr:cNvCxnSpPr/>
      </xdr:nvCxnSpPr>
      <xdr:spPr>
        <a:xfrm>
          <a:off x="20434300" y="9721423"/>
          <a:ext cx="889000" cy="29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45786</xdr:rowOff>
    </xdr:from>
    <xdr:to>
      <xdr:col>112</xdr:col>
      <xdr:colOff>38100</xdr:colOff>
      <xdr:row>57</xdr:row>
      <xdr:rowOff>147386</xdr:rowOff>
    </xdr:to>
    <xdr:sp macro="" textlink="">
      <xdr:nvSpPr>
        <xdr:cNvPr id="790" name="フローチャート: 判断 789"/>
        <xdr:cNvSpPr/>
      </xdr:nvSpPr>
      <xdr:spPr>
        <a:xfrm>
          <a:off x="21272500" y="9818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138513</xdr:rowOff>
    </xdr:from>
    <xdr:ext cx="469744" cy="259045"/>
    <xdr:sp macro="" textlink="">
      <xdr:nvSpPr>
        <xdr:cNvPr id="791" name="テキスト ボックス 790"/>
        <xdr:cNvSpPr txBox="1"/>
      </xdr:nvSpPr>
      <xdr:spPr>
        <a:xfrm>
          <a:off x="21088428" y="99111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56</xdr:row>
      <xdr:rowOff>79807</xdr:rowOff>
    </xdr:from>
    <xdr:to>
      <xdr:col>107</xdr:col>
      <xdr:colOff>50800</xdr:colOff>
      <xdr:row>56</xdr:row>
      <xdr:rowOff>120223</xdr:rowOff>
    </xdr:to>
    <xdr:cxnSp macro="">
      <xdr:nvCxnSpPr>
        <xdr:cNvPr id="792" name="直線コネクタ 791"/>
        <xdr:cNvCxnSpPr/>
      </xdr:nvCxnSpPr>
      <xdr:spPr>
        <a:xfrm>
          <a:off x="19545300" y="9681007"/>
          <a:ext cx="889000" cy="40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4135</xdr:rowOff>
    </xdr:from>
    <xdr:to>
      <xdr:col>107</xdr:col>
      <xdr:colOff>101600</xdr:colOff>
      <xdr:row>57</xdr:row>
      <xdr:rowOff>105735</xdr:rowOff>
    </xdr:to>
    <xdr:sp macro="" textlink="">
      <xdr:nvSpPr>
        <xdr:cNvPr id="793" name="フローチャート: 判断 792"/>
        <xdr:cNvSpPr/>
      </xdr:nvSpPr>
      <xdr:spPr>
        <a:xfrm>
          <a:off x="20383500" y="9776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96862</xdr:rowOff>
    </xdr:from>
    <xdr:ext cx="469744" cy="259045"/>
    <xdr:sp macro="" textlink="">
      <xdr:nvSpPr>
        <xdr:cNvPr id="794" name="テキスト ボックス 793"/>
        <xdr:cNvSpPr txBox="1"/>
      </xdr:nvSpPr>
      <xdr:spPr>
        <a:xfrm>
          <a:off x="20199428" y="9869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56</xdr:row>
      <xdr:rowOff>62022</xdr:rowOff>
    </xdr:from>
    <xdr:to>
      <xdr:col>102</xdr:col>
      <xdr:colOff>114300</xdr:colOff>
      <xdr:row>56</xdr:row>
      <xdr:rowOff>79807</xdr:rowOff>
    </xdr:to>
    <xdr:cxnSp macro="">
      <xdr:nvCxnSpPr>
        <xdr:cNvPr id="795" name="直線コネクタ 794"/>
        <xdr:cNvCxnSpPr/>
      </xdr:nvCxnSpPr>
      <xdr:spPr>
        <a:xfrm>
          <a:off x="18656300" y="9663222"/>
          <a:ext cx="889000" cy="17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56</xdr:row>
      <xdr:rowOff>134894</xdr:rowOff>
    </xdr:from>
    <xdr:to>
      <xdr:col>102</xdr:col>
      <xdr:colOff>165100</xdr:colOff>
      <xdr:row>57</xdr:row>
      <xdr:rowOff>65044</xdr:rowOff>
    </xdr:to>
    <xdr:sp macro="" textlink="">
      <xdr:nvSpPr>
        <xdr:cNvPr id="796" name="フローチャート: 判断 795"/>
        <xdr:cNvSpPr/>
      </xdr:nvSpPr>
      <xdr:spPr>
        <a:xfrm>
          <a:off x="19494500" y="9736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56171</xdr:rowOff>
    </xdr:from>
    <xdr:ext cx="469744" cy="259045"/>
    <xdr:sp macro="" textlink="">
      <xdr:nvSpPr>
        <xdr:cNvPr id="797" name="テキスト ボックス 796"/>
        <xdr:cNvSpPr txBox="1"/>
      </xdr:nvSpPr>
      <xdr:spPr>
        <a:xfrm>
          <a:off x="19310428" y="9828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103896</xdr:rowOff>
    </xdr:from>
    <xdr:to>
      <xdr:col>98</xdr:col>
      <xdr:colOff>38100</xdr:colOff>
      <xdr:row>57</xdr:row>
      <xdr:rowOff>34046</xdr:rowOff>
    </xdr:to>
    <xdr:sp macro="" textlink="">
      <xdr:nvSpPr>
        <xdr:cNvPr id="798" name="フローチャート: 判断 797"/>
        <xdr:cNvSpPr/>
      </xdr:nvSpPr>
      <xdr:spPr>
        <a:xfrm>
          <a:off x="18605500" y="9705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25173</xdr:rowOff>
    </xdr:from>
    <xdr:ext cx="469744" cy="259045"/>
    <xdr:sp macro="" textlink="">
      <xdr:nvSpPr>
        <xdr:cNvPr id="799" name="テキスト ボックス 798"/>
        <xdr:cNvSpPr txBox="1"/>
      </xdr:nvSpPr>
      <xdr:spPr>
        <a:xfrm>
          <a:off x="18421428" y="97978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131054</xdr:rowOff>
    </xdr:from>
    <xdr:to>
      <xdr:col>116</xdr:col>
      <xdr:colOff>114300</xdr:colOff>
      <xdr:row>57</xdr:row>
      <xdr:rowOff>61204</xdr:rowOff>
    </xdr:to>
    <xdr:sp macro="" textlink="">
      <xdr:nvSpPr>
        <xdr:cNvPr id="805" name="楕円 804"/>
        <xdr:cNvSpPr/>
      </xdr:nvSpPr>
      <xdr:spPr>
        <a:xfrm>
          <a:off x="22110700" y="9732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153931</xdr:rowOff>
    </xdr:from>
    <xdr:ext cx="469744" cy="259045"/>
    <xdr:sp macro="" textlink="">
      <xdr:nvSpPr>
        <xdr:cNvPr id="806" name="貸付金該当値テキスト"/>
        <xdr:cNvSpPr txBox="1"/>
      </xdr:nvSpPr>
      <xdr:spPr>
        <a:xfrm>
          <a:off x="22212300" y="9583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98913</xdr:rowOff>
    </xdr:from>
    <xdr:to>
      <xdr:col>112</xdr:col>
      <xdr:colOff>38100</xdr:colOff>
      <xdr:row>57</xdr:row>
      <xdr:rowOff>29063</xdr:rowOff>
    </xdr:to>
    <xdr:sp macro="" textlink="">
      <xdr:nvSpPr>
        <xdr:cNvPr id="807" name="楕円 806"/>
        <xdr:cNvSpPr/>
      </xdr:nvSpPr>
      <xdr:spPr>
        <a:xfrm>
          <a:off x="21272500" y="9700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45590</xdr:rowOff>
    </xdr:from>
    <xdr:ext cx="469744" cy="259045"/>
    <xdr:sp macro="" textlink="">
      <xdr:nvSpPr>
        <xdr:cNvPr id="808" name="テキスト ボックス 807"/>
        <xdr:cNvSpPr txBox="1"/>
      </xdr:nvSpPr>
      <xdr:spPr>
        <a:xfrm>
          <a:off x="21088428" y="94753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56</xdr:row>
      <xdr:rowOff>69423</xdr:rowOff>
    </xdr:from>
    <xdr:to>
      <xdr:col>107</xdr:col>
      <xdr:colOff>101600</xdr:colOff>
      <xdr:row>56</xdr:row>
      <xdr:rowOff>171023</xdr:rowOff>
    </xdr:to>
    <xdr:sp macro="" textlink="">
      <xdr:nvSpPr>
        <xdr:cNvPr id="809" name="楕円 808"/>
        <xdr:cNvSpPr/>
      </xdr:nvSpPr>
      <xdr:spPr>
        <a:xfrm>
          <a:off x="20383500" y="9670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16100</xdr:rowOff>
    </xdr:from>
    <xdr:ext cx="469744" cy="259045"/>
    <xdr:sp macro="" textlink="">
      <xdr:nvSpPr>
        <xdr:cNvPr id="810" name="テキスト ボックス 809"/>
        <xdr:cNvSpPr txBox="1"/>
      </xdr:nvSpPr>
      <xdr:spPr>
        <a:xfrm>
          <a:off x="20199428" y="9445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56</xdr:row>
      <xdr:rowOff>29007</xdr:rowOff>
    </xdr:from>
    <xdr:to>
      <xdr:col>102</xdr:col>
      <xdr:colOff>165100</xdr:colOff>
      <xdr:row>56</xdr:row>
      <xdr:rowOff>130607</xdr:rowOff>
    </xdr:to>
    <xdr:sp macro="" textlink="">
      <xdr:nvSpPr>
        <xdr:cNvPr id="811" name="楕円 810"/>
        <xdr:cNvSpPr/>
      </xdr:nvSpPr>
      <xdr:spPr>
        <a:xfrm>
          <a:off x="19494500" y="9630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54</xdr:row>
      <xdr:rowOff>147134</xdr:rowOff>
    </xdr:from>
    <xdr:ext cx="469744" cy="259045"/>
    <xdr:sp macro="" textlink="">
      <xdr:nvSpPr>
        <xdr:cNvPr id="812" name="テキスト ボックス 811"/>
        <xdr:cNvSpPr txBox="1"/>
      </xdr:nvSpPr>
      <xdr:spPr>
        <a:xfrm>
          <a:off x="19310428" y="9405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11222</xdr:rowOff>
    </xdr:from>
    <xdr:to>
      <xdr:col>98</xdr:col>
      <xdr:colOff>38100</xdr:colOff>
      <xdr:row>56</xdr:row>
      <xdr:rowOff>112822</xdr:rowOff>
    </xdr:to>
    <xdr:sp macro="" textlink="">
      <xdr:nvSpPr>
        <xdr:cNvPr id="813" name="楕円 812"/>
        <xdr:cNvSpPr/>
      </xdr:nvSpPr>
      <xdr:spPr>
        <a:xfrm>
          <a:off x="18605500" y="9612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54</xdr:row>
      <xdr:rowOff>129349</xdr:rowOff>
    </xdr:from>
    <xdr:ext cx="469744" cy="259045"/>
    <xdr:sp macro="" textlink="">
      <xdr:nvSpPr>
        <xdr:cNvPr id="814" name="テキスト ボックス 813"/>
        <xdr:cNvSpPr txBox="1"/>
      </xdr:nvSpPr>
      <xdr:spPr>
        <a:xfrm>
          <a:off x="18421428" y="9387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5" name="正方形/長方形 814"/>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6" name="正方形/長方形 815"/>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7" name="正方形/長方形 816"/>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8" name="正方形/長方形 817"/>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9" name="正方形/長方形 818"/>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0" name="正方形/長方形 819"/>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1" name="正方形/長方形 820"/>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2" name="正方形/長方形 821"/>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3" name="テキスト ボックス 822"/>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4" name="直線コネクタ 823"/>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5" name="テキスト ボックス 824"/>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26" name="直線コネクタ 825"/>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27" name="テキスト ボックス 826"/>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28" name="直線コネクタ 827"/>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29" name="テキスト ボックス 828"/>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30" name="直線コネクタ 829"/>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31" name="テキスト ボックス 830"/>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32" name="直線コネクタ 831"/>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33" name="テキスト ボックス 832"/>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4" name="直線コネクタ 833"/>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35" name="テキスト ボックス 834"/>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6"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109068</xdr:rowOff>
    </xdr:from>
    <xdr:to>
      <xdr:col>116</xdr:col>
      <xdr:colOff>62864</xdr:colOff>
      <xdr:row>76</xdr:row>
      <xdr:rowOff>164526</xdr:rowOff>
    </xdr:to>
    <xdr:cxnSp macro="">
      <xdr:nvCxnSpPr>
        <xdr:cNvPr id="837" name="直線コネクタ 836"/>
        <xdr:cNvCxnSpPr/>
      </xdr:nvCxnSpPr>
      <xdr:spPr>
        <a:xfrm flipV="1">
          <a:off x="22159595" y="12110568"/>
          <a:ext cx="1269" cy="10841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168353</xdr:rowOff>
    </xdr:from>
    <xdr:ext cx="534377" cy="259045"/>
    <xdr:sp macro="" textlink="">
      <xdr:nvSpPr>
        <xdr:cNvPr id="838" name="繰出金最小値テキスト"/>
        <xdr:cNvSpPr txBox="1"/>
      </xdr:nvSpPr>
      <xdr:spPr>
        <a:xfrm>
          <a:off x="22212300" y="13198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76</xdr:row>
      <xdr:rowOff>164526</xdr:rowOff>
    </xdr:from>
    <xdr:to>
      <xdr:col>116</xdr:col>
      <xdr:colOff>152400</xdr:colOff>
      <xdr:row>76</xdr:row>
      <xdr:rowOff>164526</xdr:rowOff>
    </xdr:to>
    <xdr:cxnSp macro="">
      <xdr:nvCxnSpPr>
        <xdr:cNvPr id="839" name="直線コネクタ 838"/>
        <xdr:cNvCxnSpPr/>
      </xdr:nvCxnSpPr>
      <xdr:spPr>
        <a:xfrm>
          <a:off x="22072600" y="13194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55745</xdr:rowOff>
    </xdr:from>
    <xdr:ext cx="534377" cy="259045"/>
    <xdr:sp macro="" textlink="">
      <xdr:nvSpPr>
        <xdr:cNvPr id="840" name="繰出金最大値テキスト"/>
        <xdr:cNvSpPr txBox="1"/>
      </xdr:nvSpPr>
      <xdr:spPr>
        <a:xfrm>
          <a:off x="22212300" y="11885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109068</xdr:rowOff>
    </xdr:from>
    <xdr:to>
      <xdr:col>116</xdr:col>
      <xdr:colOff>152400</xdr:colOff>
      <xdr:row>70</xdr:row>
      <xdr:rowOff>109068</xdr:rowOff>
    </xdr:to>
    <xdr:cxnSp macro="">
      <xdr:nvCxnSpPr>
        <xdr:cNvPr id="841" name="直線コネクタ 840"/>
        <xdr:cNvCxnSpPr/>
      </xdr:nvCxnSpPr>
      <xdr:spPr>
        <a:xfrm>
          <a:off x="22072600" y="12110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71</xdr:row>
      <xdr:rowOff>89591</xdr:rowOff>
    </xdr:from>
    <xdr:to>
      <xdr:col>116</xdr:col>
      <xdr:colOff>63500</xdr:colOff>
      <xdr:row>73</xdr:row>
      <xdr:rowOff>53106</xdr:rowOff>
    </xdr:to>
    <xdr:cxnSp macro="">
      <xdr:nvCxnSpPr>
        <xdr:cNvPr id="842" name="直線コネクタ 841"/>
        <xdr:cNvCxnSpPr/>
      </xdr:nvCxnSpPr>
      <xdr:spPr>
        <a:xfrm>
          <a:off x="21323300" y="12262541"/>
          <a:ext cx="838200" cy="306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72</xdr:row>
      <xdr:rowOff>11285</xdr:rowOff>
    </xdr:from>
    <xdr:ext cx="534377" cy="259045"/>
    <xdr:sp macro="" textlink="">
      <xdr:nvSpPr>
        <xdr:cNvPr id="843" name="繰出金平均値テキスト"/>
        <xdr:cNvSpPr txBox="1"/>
      </xdr:nvSpPr>
      <xdr:spPr>
        <a:xfrm>
          <a:off x="22212300" y="123556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30,948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159858</xdr:rowOff>
    </xdr:from>
    <xdr:to>
      <xdr:col>116</xdr:col>
      <xdr:colOff>114300</xdr:colOff>
      <xdr:row>73</xdr:row>
      <xdr:rowOff>90008</xdr:rowOff>
    </xdr:to>
    <xdr:sp macro="" textlink="">
      <xdr:nvSpPr>
        <xdr:cNvPr id="844" name="フローチャート: 判断 843"/>
        <xdr:cNvSpPr/>
      </xdr:nvSpPr>
      <xdr:spPr>
        <a:xfrm>
          <a:off x="22110700" y="12504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71</xdr:row>
      <xdr:rowOff>89591</xdr:rowOff>
    </xdr:from>
    <xdr:to>
      <xdr:col>111</xdr:col>
      <xdr:colOff>177800</xdr:colOff>
      <xdr:row>71</xdr:row>
      <xdr:rowOff>101158</xdr:rowOff>
    </xdr:to>
    <xdr:cxnSp macro="">
      <xdr:nvCxnSpPr>
        <xdr:cNvPr id="845" name="直線コネクタ 844"/>
        <xdr:cNvCxnSpPr/>
      </xdr:nvCxnSpPr>
      <xdr:spPr>
        <a:xfrm flipV="1">
          <a:off x="20434300" y="12262541"/>
          <a:ext cx="889000" cy="11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72</xdr:row>
      <xdr:rowOff>83551</xdr:rowOff>
    </xdr:from>
    <xdr:to>
      <xdr:col>112</xdr:col>
      <xdr:colOff>38100</xdr:colOff>
      <xdr:row>73</xdr:row>
      <xdr:rowOff>13701</xdr:rowOff>
    </xdr:to>
    <xdr:sp macro="" textlink="">
      <xdr:nvSpPr>
        <xdr:cNvPr id="846" name="フローチャート: 判断 845"/>
        <xdr:cNvSpPr/>
      </xdr:nvSpPr>
      <xdr:spPr>
        <a:xfrm>
          <a:off x="21272500" y="12427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4828</xdr:rowOff>
    </xdr:from>
    <xdr:ext cx="534377" cy="259045"/>
    <xdr:sp macro="" textlink="">
      <xdr:nvSpPr>
        <xdr:cNvPr id="847" name="テキスト ボックス 846"/>
        <xdr:cNvSpPr txBox="1"/>
      </xdr:nvSpPr>
      <xdr:spPr>
        <a:xfrm>
          <a:off x="21056111" y="12520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71</xdr:row>
      <xdr:rowOff>101158</xdr:rowOff>
    </xdr:from>
    <xdr:to>
      <xdr:col>107</xdr:col>
      <xdr:colOff>50800</xdr:colOff>
      <xdr:row>71</xdr:row>
      <xdr:rowOff>113868</xdr:rowOff>
    </xdr:to>
    <xdr:cxnSp macro="">
      <xdr:nvCxnSpPr>
        <xdr:cNvPr id="848" name="直線コネクタ 847"/>
        <xdr:cNvCxnSpPr/>
      </xdr:nvCxnSpPr>
      <xdr:spPr>
        <a:xfrm flipV="1">
          <a:off x="19545300" y="12274108"/>
          <a:ext cx="889000" cy="12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72</xdr:row>
      <xdr:rowOff>106593</xdr:rowOff>
    </xdr:from>
    <xdr:to>
      <xdr:col>107</xdr:col>
      <xdr:colOff>101600</xdr:colOff>
      <xdr:row>73</xdr:row>
      <xdr:rowOff>36743</xdr:rowOff>
    </xdr:to>
    <xdr:sp macro="" textlink="">
      <xdr:nvSpPr>
        <xdr:cNvPr id="849" name="フローチャート: 判断 848"/>
        <xdr:cNvSpPr/>
      </xdr:nvSpPr>
      <xdr:spPr>
        <a:xfrm>
          <a:off x="20383500" y="12450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27870</xdr:rowOff>
    </xdr:from>
    <xdr:ext cx="534377" cy="259045"/>
    <xdr:sp macro="" textlink="">
      <xdr:nvSpPr>
        <xdr:cNvPr id="850" name="テキスト ボックス 849"/>
        <xdr:cNvSpPr txBox="1"/>
      </xdr:nvSpPr>
      <xdr:spPr>
        <a:xfrm>
          <a:off x="20167111" y="12543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60558</xdr:rowOff>
    </xdr:from>
    <xdr:to>
      <xdr:col>102</xdr:col>
      <xdr:colOff>114300</xdr:colOff>
      <xdr:row>71</xdr:row>
      <xdr:rowOff>113868</xdr:rowOff>
    </xdr:to>
    <xdr:cxnSp macro="">
      <xdr:nvCxnSpPr>
        <xdr:cNvPr id="851" name="直線コネクタ 850"/>
        <xdr:cNvCxnSpPr/>
      </xdr:nvCxnSpPr>
      <xdr:spPr>
        <a:xfrm>
          <a:off x="18656300" y="12233508"/>
          <a:ext cx="889000" cy="53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72</xdr:row>
      <xdr:rowOff>83596</xdr:rowOff>
    </xdr:from>
    <xdr:to>
      <xdr:col>102</xdr:col>
      <xdr:colOff>165100</xdr:colOff>
      <xdr:row>73</xdr:row>
      <xdr:rowOff>13746</xdr:rowOff>
    </xdr:to>
    <xdr:sp macro="" textlink="">
      <xdr:nvSpPr>
        <xdr:cNvPr id="852" name="フローチャート: 判断 851"/>
        <xdr:cNvSpPr/>
      </xdr:nvSpPr>
      <xdr:spPr>
        <a:xfrm>
          <a:off x="19494500" y="12427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4873</xdr:rowOff>
    </xdr:from>
    <xdr:ext cx="534377" cy="259045"/>
    <xdr:sp macro="" textlink="">
      <xdr:nvSpPr>
        <xdr:cNvPr id="853" name="テキスト ボックス 852"/>
        <xdr:cNvSpPr txBox="1"/>
      </xdr:nvSpPr>
      <xdr:spPr>
        <a:xfrm>
          <a:off x="19278111" y="12520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72</xdr:row>
      <xdr:rowOff>32756</xdr:rowOff>
    </xdr:from>
    <xdr:to>
      <xdr:col>98</xdr:col>
      <xdr:colOff>38100</xdr:colOff>
      <xdr:row>72</xdr:row>
      <xdr:rowOff>134356</xdr:rowOff>
    </xdr:to>
    <xdr:sp macro="" textlink="">
      <xdr:nvSpPr>
        <xdr:cNvPr id="854" name="フローチャート: 判断 853"/>
        <xdr:cNvSpPr/>
      </xdr:nvSpPr>
      <xdr:spPr>
        <a:xfrm>
          <a:off x="18605500" y="12377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125483</xdr:rowOff>
    </xdr:from>
    <xdr:ext cx="534377" cy="259045"/>
    <xdr:sp macro="" textlink="">
      <xdr:nvSpPr>
        <xdr:cNvPr id="855" name="テキスト ボックス 854"/>
        <xdr:cNvSpPr txBox="1"/>
      </xdr:nvSpPr>
      <xdr:spPr>
        <a:xfrm>
          <a:off x="18389111" y="12469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6" name="テキスト ボックス 855"/>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7" name="テキスト ボックス 856"/>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8" name="テキスト ボックス 857"/>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59" name="テキスト ボックス 858"/>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0" name="テキスト ボックス 859"/>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2306</xdr:rowOff>
    </xdr:from>
    <xdr:to>
      <xdr:col>116</xdr:col>
      <xdr:colOff>114300</xdr:colOff>
      <xdr:row>73</xdr:row>
      <xdr:rowOff>103906</xdr:rowOff>
    </xdr:to>
    <xdr:sp macro="" textlink="">
      <xdr:nvSpPr>
        <xdr:cNvPr id="861" name="楕円 860"/>
        <xdr:cNvSpPr/>
      </xdr:nvSpPr>
      <xdr:spPr>
        <a:xfrm>
          <a:off x="22110700" y="12518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152183</xdr:rowOff>
    </xdr:from>
    <xdr:ext cx="534377" cy="259045"/>
    <xdr:sp macro="" textlink="">
      <xdr:nvSpPr>
        <xdr:cNvPr id="862" name="繰出金該当値テキスト"/>
        <xdr:cNvSpPr txBox="1"/>
      </xdr:nvSpPr>
      <xdr:spPr>
        <a:xfrm>
          <a:off x="22212300" y="12496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71</xdr:row>
      <xdr:rowOff>38791</xdr:rowOff>
    </xdr:from>
    <xdr:to>
      <xdr:col>112</xdr:col>
      <xdr:colOff>38100</xdr:colOff>
      <xdr:row>71</xdr:row>
      <xdr:rowOff>140391</xdr:rowOff>
    </xdr:to>
    <xdr:sp macro="" textlink="">
      <xdr:nvSpPr>
        <xdr:cNvPr id="863" name="楕円 862"/>
        <xdr:cNvSpPr/>
      </xdr:nvSpPr>
      <xdr:spPr>
        <a:xfrm>
          <a:off x="21272500" y="12211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69</xdr:row>
      <xdr:rowOff>156918</xdr:rowOff>
    </xdr:from>
    <xdr:ext cx="534377" cy="259045"/>
    <xdr:sp macro="" textlink="">
      <xdr:nvSpPr>
        <xdr:cNvPr id="864" name="テキスト ボックス 863"/>
        <xdr:cNvSpPr txBox="1"/>
      </xdr:nvSpPr>
      <xdr:spPr>
        <a:xfrm>
          <a:off x="21056111" y="11986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71</xdr:row>
      <xdr:rowOff>50358</xdr:rowOff>
    </xdr:from>
    <xdr:to>
      <xdr:col>107</xdr:col>
      <xdr:colOff>101600</xdr:colOff>
      <xdr:row>71</xdr:row>
      <xdr:rowOff>151958</xdr:rowOff>
    </xdr:to>
    <xdr:sp macro="" textlink="">
      <xdr:nvSpPr>
        <xdr:cNvPr id="865" name="楕円 864"/>
        <xdr:cNvSpPr/>
      </xdr:nvSpPr>
      <xdr:spPr>
        <a:xfrm>
          <a:off x="20383500" y="12223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69</xdr:row>
      <xdr:rowOff>168485</xdr:rowOff>
    </xdr:from>
    <xdr:ext cx="534377" cy="259045"/>
    <xdr:sp macro="" textlink="">
      <xdr:nvSpPr>
        <xdr:cNvPr id="866" name="テキスト ボックス 865"/>
        <xdr:cNvSpPr txBox="1"/>
      </xdr:nvSpPr>
      <xdr:spPr>
        <a:xfrm>
          <a:off x="20167111" y="11998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71</xdr:row>
      <xdr:rowOff>63068</xdr:rowOff>
    </xdr:from>
    <xdr:to>
      <xdr:col>102</xdr:col>
      <xdr:colOff>165100</xdr:colOff>
      <xdr:row>71</xdr:row>
      <xdr:rowOff>164668</xdr:rowOff>
    </xdr:to>
    <xdr:sp macro="" textlink="">
      <xdr:nvSpPr>
        <xdr:cNvPr id="867" name="楕円 866"/>
        <xdr:cNvSpPr/>
      </xdr:nvSpPr>
      <xdr:spPr>
        <a:xfrm>
          <a:off x="19494500" y="12236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70</xdr:row>
      <xdr:rowOff>9745</xdr:rowOff>
    </xdr:from>
    <xdr:ext cx="534377" cy="259045"/>
    <xdr:sp macro="" textlink="">
      <xdr:nvSpPr>
        <xdr:cNvPr id="868" name="テキスト ボックス 867"/>
        <xdr:cNvSpPr txBox="1"/>
      </xdr:nvSpPr>
      <xdr:spPr>
        <a:xfrm>
          <a:off x="19278111" y="12011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71</xdr:row>
      <xdr:rowOff>9758</xdr:rowOff>
    </xdr:from>
    <xdr:to>
      <xdr:col>98</xdr:col>
      <xdr:colOff>38100</xdr:colOff>
      <xdr:row>71</xdr:row>
      <xdr:rowOff>111358</xdr:rowOff>
    </xdr:to>
    <xdr:sp macro="" textlink="">
      <xdr:nvSpPr>
        <xdr:cNvPr id="869" name="楕円 868"/>
        <xdr:cNvSpPr/>
      </xdr:nvSpPr>
      <xdr:spPr>
        <a:xfrm>
          <a:off x="18605500" y="12182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69</xdr:row>
      <xdr:rowOff>127885</xdr:rowOff>
    </xdr:from>
    <xdr:ext cx="534377" cy="259045"/>
    <xdr:sp macro="" textlink="">
      <xdr:nvSpPr>
        <xdr:cNvPr id="870" name="テキスト ボックス 869"/>
        <xdr:cNvSpPr txBox="1"/>
      </xdr:nvSpPr>
      <xdr:spPr>
        <a:xfrm>
          <a:off x="18389111" y="11957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1" name="正方形/長方形 870"/>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2" name="正方形/長方形 871"/>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3" name="正方形/長方形 872"/>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4" name="正方形/長方形 873"/>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5" name="正方形/長方形 874"/>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6" name="正方形/長方形 875"/>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7" name="正方形/長方形 876"/>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8" name="正方形/長方形 877"/>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79" name="テキスト ボックス 878"/>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0" name="直線コネクタ 879"/>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1" name="直線コネクタ 880"/>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2" name="テキスト ボックス 881"/>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3" name="直線コネクタ 88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4" name="テキスト ボックス 883"/>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6" name="直線コネクタ 885"/>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7"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8" name="直線コネクタ 88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89"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0" name="直線コネクタ 88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1" name="直線コネクタ 890"/>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2"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3" name="フローチャート: 判断 892"/>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4" name="直線コネクタ 893"/>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5" name="フローチャート: 判断 894"/>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6" name="テキスト ボックス 895"/>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7" name="直線コネクタ 896"/>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898" name="フローチャート: 判断 897"/>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899" name="テキスト ボックス 898"/>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0" name="直線コネクタ 899"/>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1" name="フローチャート: 判断 900"/>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2" name="テキスト ボックス 901"/>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3" name="フローチャート: 判断 902"/>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4" name="テキスト ボックス 903"/>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5" name="テキスト ボックス 90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6" name="テキスト ボックス 90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7" name="テキスト ボックス 90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08" name="テキスト ボックス 90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09" name="テキスト ボックス 90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0" name="楕円 909"/>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1"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2" name="楕円 911"/>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3" name="テキスト ボックス 912"/>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4" name="楕円 913"/>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5" name="テキスト ボックス 914"/>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6" name="楕円 915"/>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7" name="テキスト ボックス 916"/>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8" name="楕円 917"/>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19" name="テキスト ボックス 918"/>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0" name="正方形/長方形 91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1" name="正方形/長方形 92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2" name="テキスト ボックス 92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歳出決算総額は、住民一人当たり</a:t>
          </a:r>
          <a:r>
            <a:rPr kumimoji="1" lang="en-US" altLang="ja-JP" sz="1300">
              <a:latin typeface="ＭＳ Ｐゴシック" panose="020B0600070205080204" pitchFamily="50" charset="-128"/>
              <a:ea typeface="ＭＳ Ｐゴシック" panose="020B0600070205080204" pitchFamily="50" charset="-128"/>
            </a:rPr>
            <a:t>462,023</a:t>
          </a:r>
          <a:r>
            <a:rPr kumimoji="1" lang="ja-JP" altLang="en-US" sz="1300">
              <a:latin typeface="ＭＳ Ｐゴシック" panose="020B0600070205080204" pitchFamily="50" charset="-128"/>
              <a:ea typeface="ＭＳ Ｐゴシック" panose="020B0600070205080204" pitchFamily="50" charset="-128"/>
            </a:rPr>
            <a:t>円となりました。主な構成項目である補助費等は、住民一人当たり</a:t>
          </a:r>
          <a:r>
            <a:rPr kumimoji="1" lang="en-US" altLang="ja-JP" sz="1300">
              <a:latin typeface="ＭＳ Ｐゴシック" panose="020B0600070205080204" pitchFamily="50" charset="-128"/>
              <a:ea typeface="ＭＳ Ｐゴシック" panose="020B0600070205080204" pitchFamily="50" charset="-128"/>
            </a:rPr>
            <a:t>133,479</a:t>
          </a:r>
          <a:r>
            <a:rPr kumimoji="1" lang="ja-JP" altLang="en-US" sz="1300">
              <a:latin typeface="ＭＳ Ｐゴシック" panose="020B0600070205080204" pitchFamily="50" charset="-128"/>
              <a:ea typeface="ＭＳ Ｐゴシック" panose="020B0600070205080204" pitchFamily="50" charset="-128"/>
            </a:rPr>
            <a:t>円となっており、昨年度と比較して</a:t>
          </a:r>
          <a:r>
            <a:rPr kumimoji="1" lang="en-US" altLang="ja-JP" sz="1300">
              <a:latin typeface="ＭＳ Ｐゴシック" panose="020B0600070205080204" pitchFamily="50" charset="-128"/>
              <a:ea typeface="ＭＳ Ｐゴシック" panose="020B0600070205080204" pitchFamily="50" charset="-128"/>
            </a:rPr>
            <a:t>117,649</a:t>
          </a:r>
          <a:r>
            <a:rPr kumimoji="1" lang="ja-JP" altLang="en-US" sz="1300">
              <a:latin typeface="ＭＳ Ｐゴシック" panose="020B0600070205080204" pitchFamily="50" charset="-128"/>
              <a:ea typeface="ＭＳ Ｐゴシック" panose="020B0600070205080204" pitchFamily="50" charset="-128"/>
            </a:rPr>
            <a:t>円増加しました。これは、特別定額給付金給付事業による支出額の増加が主な要因となっています。また、下水道事業費、農業集落排水事業費及び特定地域排水処理事業費特別会計が令和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から企業会計へ移行し、歳出の性質が繰出金から補助費等に振り替わったことにより増加しました。今後は補助内容や補助効果の精査を引き続き行い、真に必要な補助費の執行に努めるとともに、公営企業会計への補助費等についても、健全な経営を求め、適正な額になるように努めます。</a:t>
          </a:r>
        </a:p>
        <a:p>
          <a:r>
            <a:rPr kumimoji="1" lang="ja-JP" altLang="en-US" sz="1300">
              <a:latin typeface="ＭＳ Ｐゴシック" panose="020B0600070205080204" pitchFamily="50" charset="-128"/>
              <a:ea typeface="ＭＳ Ｐゴシック" panose="020B0600070205080204" pitchFamily="50" charset="-128"/>
            </a:rPr>
            <a:t>　普通建設事業費の住民一人当たりのコストは、昨年度と比較して</a:t>
          </a:r>
          <a:r>
            <a:rPr kumimoji="1" lang="en-US" altLang="ja-JP" sz="1300">
              <a:latin typeface="ＭＳ Ｐゴシック" panose="020B0600070205080204" pitchFamily="50" charset="-128"/>
              <a:ea typeface="ＭＳ Ｐゴシック" panose="020B0600070205080204" pitchFamily="50" charset="-128"/>
            </a:rPr>
            <a:t>12,864</a:t>
          </a:r>
          <a:r>
            <a:rPr kumimoji="1" lang="ja-JP" altLang="en-US" sz="1300">
              <a:latin typeface="ＭＳ Ｐゴシック" panose="020B0600070205080204" pitchFamily="50" charset="-128"/>
              <a:ea typeface="ＭＳ Ｐゴシック" panose="020B0600070205080204" pitchFamily="50" charset="-128"/>
            </a:rPr>
            <a:t>円減少し、</a:t>
          </a:r>
          <a:r>
            <a:rPr kumimoji="1" lang="en-US" altLang="ja-JP" sz="1300">
              <a:latin typeface="ＭＳ Ｐゴシック" panose="020B0600070205080204" pitchFamily="50" charset="-128"/>
              <a:ea typeface="ＭＳ Ｐゴシック" panose="020B0600070205080204" pitchFamily="50" charset="-128"/>
            </a:rPr>
            <a:t>35,270</a:t>
          </a:r>
          <a:r>
            <a:rPr kumimoji="1" lang="ja-JP" altLang="en-US" sz="1300">
              <a:latin typeface="ＭＳ Ｐゴシック" panose="020B0600070205080204" pitchFamily="50" charset="-128"/>
              <a:ea typeface="ＭＳ Ｐゴシック" panose="020B0600070205080204" pitchFamily="50" charset="-128"/>
            </a:rPr>
            <a:t>円となりました。主な要因は、普通建設事業費（うち更新整備）について、文化会館改修事業が約</a:t>
          </a:r>
          <a:r>
            <a:rPr kumimoji="1" lang="en-US" altLang="ja-JP" sz="1300">
              <a:latin typeface="ＭＳ Ｐゴシック" panose="020B0600070205080204" pitchFamily="50" charset="-128"/>
              <a:ea typeface="ＭＳ Ｐゴシック" panose="020B0600070205080204" pitchFamily="50" charset="-128"/>
            </a:rPr>
            <a:t>25.8</a:t>
          </a:r>
          <a:r>
            <a:rPr kumimoji="1" lang="ja-JP" altLang="en-US" sz="1300">
              <a:latin typeface="ＭＳ Ｐゴシック" panose="020B0600070205080204" pitchFamily="50" charset="-128"/>
              <a:ea typeface="ＭＳ Ｐゴシック" panose="020B0600070205080204" pitchFamily="50" charset="-128"/>
            </a:rPr>
            <a:t>億円減少したことにより、昨年度と比較して</a:t>
          </a:r>
          <a:r>
            <a:rPr kumimoji="1" lang="en-US" altLang="ja-JP" sz="1300">
              <a:latin typeface="ＭＳ Ｐゴシック" panose="020B0600070205080204" pitchFamily="50" charset="-128"/>
              <a:ea typeface="ＭＳ Ｐゴシック" panose="020B0600070205080204" pitchFamily="50" charset="-128"/>
            </a:rPr>
            <a:t>11,837</a:t>
          </a:r>
          <a:r>
            <a:rPr kumimoji="1" lang="ja-JP" altLang="en-US" sz="1300">
              <a:latin typeface="ＭＳ Ｐゴシック" panose="020B0600070205080204" pitchFamily="50" charset="-128"/>
              <a:ea typeface="ＭＳ Ｐゴシック" panose="020B0600070205080204" pitchFamily="50" charset="-128"/>
            </a:rPr>
            <a:t>円減少し、</a:t>
          </a:r>
          <a:r>
            <a:rPr kumimoji="1" lang="en-US" altLang="ja-JP" sz="1300">
              <a:latin typeface="ＭＳ Ｐゴシック" panose="020B0600070205080204" pitchFamily="50" charset="-128"/>
              <a:ea typeface="ＭＳ Ｐゴシック" panose="020B0600070205080204" pitchFamily="50" charset="-128"/>
            </a:rPr>
            <a:t>13,283</a:t>
          </a:r>
          <a:r>
            <a:rPr kumimoji="1" lang="ja-JP" altLang="en-US" sz="1300">
              <a:latin typeface="ＭＳ Ｐゴシック" panose="020B0600070205080204" pitchFamily="50" charset="-128"/>
              <a:ea typeface="ＭＳ Ｐゴシック" panose="020B0600070205080204" pitchFamily="50" charset="-128"/>
            </a:rPr>
            <a:t>円となったことにあります。翌年度については都市計画道路</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a:t>
          </a:r>
          <a:r>
            <a:rPr kumimoji="1" lang="en-US" altLang="ja-JP" sz="1300">
              <a:latin typeface="ＭＳ Ｐゴシック" panose="020B0600070205080204" pitchFamily="50" charset="-128"/>
              <a:ea typeface="ＭＳ Ｐゴシック" panose="020B0600070205080204" pitchFamily="50" charset="-128"/>
            </a:rPr>
            <a:t>69</a:t>
          </a:r>
          <a:r>
            <a:rPr kumimoji="1" lang="ja-JP" altLang="en-US" sz="1300">
              <a:latin typeface="ＭＳ Ｐゴシック" panose="020B0600070205080204" pitchFamily="50" charset="-128"/>
              <a:ea typeface="ＭＳ Ｐゴシック" panose="020B0600070205080204" pitchFamily="50" charset="-128"/>
            </a:rPr>
            <a:t>号道路整備事業（境米岡工区）の事業費減額のため、普通建設事業費は減少することが見込まれます。普通建設事業費は、工事等の事業量により変動することが見込まれますが、中長期的な視点に立ち、計画的で安定的な財政運営に努めます。</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213,274
199,884
139.44
101,773,262
98,537,538
2,725,758
43,759,600
68,564,691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5.1
33.0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38463</xdr:rowOff>
    </xdr:from>
    <xdr:to>
      <xdr:col>24</xdr:col>
      <xdr:colOff>62865</xdr:colOff>
      <xdr:row>39</xdr:row>
      <xdr:rowOff>92347</xdr:rowOff>
    </xdr:to>
    <xdr:cxnSp macro="">
      <xdr:nvCxnSpPr>
        <xdr:cNvPr id="58" name="直線コネクタ 57"/>
        <xdr:cNvCxnSpPr/>
      </xdr:nvCxnSpPr>
      <xdr:spPr>
        <a:xfrm flipV="1">
          <a:off x="4633595" y="5181963"/>
          <a:ext cx="1270" cy="1596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96174</xdr:rowOff>
    </xdr:from>
    <xdr:ext cx="469744" cy="259045"/>
    <xdr:sp macro="" textlink="">
      <xdr:nvSpPr>
        <xdr:cNvPr id="59" name="議会費最小値テキスト"/>
        <xdr:cNvSpPr txBox="1"/>
      </xdr:nvSpPr>
      <xdr:spPr>
        <a:xfrm>
          <a:off x="4686300" y="67827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92347</xdr:rowOff>
    </xdr:from>
    <xdr:to>
      <xdr:col>24</xdr:col>
      <xdr:colOff>152400</xdr:colOff>
      <xdr:row>39</xdr:row>
      <xdr:rowOff>92347</xdr:rowOff>
    </xdr:to>
    <xdr:cxnSp macro="">
      <xdr:nvCxnSpPr>
        <xdr:cNvPr id="60" name="直線コネクタ 59"/>
        <xdr:cNvCxnSpPr/>
      </xdr:nvCxnSpPr>
      <xdr:spPr>
        <a:xfrm>
          <a:off x="4546600" y="6778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156590</xdr:rowOff>
    </xdr:from>
    <xdr:ext cx="469744" cy="259045"/>
    <xdr:sp macro="" textlink="">
      <xdr:nvSpPr>
        <xdr:cNvPr id="61" name="議会費最大値テキスト"/>
        <xdr:cNvSpPr txBox="1"/>
      </xdr:nvSpPr>
      <xdr:spPr>
        <a:xfrm>
          <a:off x="4686300" y="4957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2,382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38463</xdr:rowOff>
    </xdr:from>
    <xdr:to>
      <xdr:col>24</xdr:col>
      <xdr:colOff>152400</xdr:colOff>
      <xdr:row>30</xdr:row>
      <xdr:rowOff>38463</xdr:rowOff>
    </xdr:to>
    <xdr:cxnSp macro="">
      <xdr:nvCxnSpPr>
        <xdr:cNvPr id="62" name="直線コネクタ 61"/>
        <xdr:cNvCxnSpPr/>
      </xdr:nvCxnSpPr>
      <xdr:spPr>
        <a:xfrm>
          <a:off x="4546600" y="51819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35197</xdr:rowOff>
    </xdr:from>
    <xdr:to>
      <xdr:col>24</xdr:col>
      <xdr:colOff>63500</xdr:colOff>
      <xdr:row>34</xdr:row>
      <xdr:rowOff>5806</xdr:rowOff>
    </xdr:to>
    <xdr:cxnSp macro="">
      <xdr:nvCxnSpPr>
        <xdr:cNvPr id="63" name="直線コネクタ 62"/>
        <xdr:cNvCxnSpPr/>
      </xdr:nvCxnSpPr>
      <xdr:spPr>
        <a:xfrm>
          <a:off x="3797300" y="5693047"/>
          <a:ext cx="838200" cy="142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11810</xdr:rowOff>
    </xdr:from>
    <xdr:ext cx="469744" cy="259045"/>
    <xdr:sp macro="" textlink="">
      <xdr:nvSpPr>
        <xdr:cNvPr id="64" name="議会費平均値テキスト"/>
        <xdr:cNvSpPr txBox="1"/>
      </xdr:nvSpPr>
      <xdr:spPr>
        <a:xfrm>
          <a:off x="4686300" y="60125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33383</xdr:rowOff>
    </xdr:from>
    <xdr:to>
      <xdr:col>24</xdr:col>
      <xdr:colOff>114300</xdr:colOff>
      <xdr:row>35</xdr:row>
      <xdr:rowOff>134983</xdr:rowOff>
    </xdr:to>
    <xdr:sp macro="" textlink="">
      <xdr:nvSpPr>
        <xdr:cNvPr id="65" name="フローチャート: 判断 64"/>
        <xdr:cNvSpPr/>
      </xdr:nvSpPr>
      <xdr:spPr>
        <a:xfrm>
          <a:off x="4584700" y="6034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159294</xdr:rowOff>
    </xdr:from>
    <xdr:to>
      <xdr:col>19</xdr:col>
      <xdr:colOff>177800</xdr:colOff>
      <xdr:row>33</xdr:row>
      <xdr:rowOff>35197</xdr:rowOff>
    </xdr:to>
    <xdr:cxnSp macro="">
      <xdr:nvCxnSpPr>
        <xdr:cNvPr id="66" name="直線コネクタ 65"/>
        <xdr:cNvCxnSpPr/>
      </xdr:nvCxnSpPr>
      <xdr:spPr>
        <a:xfrm>
          <a:off x="2908300" y="5645694"/>
          <a:ext cx="889000" cy="4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129722</xdr:rowOff>
    </xdr:from>
    <xdr:to>
      <xdr:col>20</xdr:col>
      <xdr:colOff>38100</xdr:colOff>
      <xdr:row>35</xdr:row>
      <xdr:rowOff>59872</xdr:rowOff>
    </xdr:to>
    <xdr:sp macro="" textlink="">
      <xdr:nvSpPr>
        <xdr:cNvPr id="67" name="フローチャート: 判断 66"/>
        <xdr:cNvSpPr/>
      </xdr:nvSpPr>
      <xdr:spPr>
        <a:xfrm>
          <a:off x="3746500" y="5959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50999</xdr:rowOff>
    </xdr:from>
    <xdr:ext cx="469744" cy="259045"/>
    <xdr:sp macro="" textlink="">
      <xdr:nvSpPr>
        <xdr:cNvPr id="68" name="テキスト ボックス 67"/>
        <xdr:cNvSpPr txBox="1"/>
      </xdr:nvSpPr>
      <xdr:spPr>
        <a:xfrm>
          <a:off x="3562428" y="6051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95613</xdr:rowOff>
    </xdr:from>
    <xdr:to>
      <xdr:col>15</xdr:col>
      <xdr:colOff>50800</xdr:colOff>
      <xdr:row>32</xdr:row>
      <xdr:rowOff>159294</xdr:rowOff>
    </xdr:to>
    <xdr:cxnSp macro="">
      <xdr:nvCxnSpPr>
        <xdr:cNvPr id="69" name="直線コネクタ 68"/>
        <xdr:cNvCxnSpPr/>
      </xdr:nvCxnSpPr>
      <xdr:spPr>
        <a:xfrm>
          <a:off x="2019300" y="5582013"/>
          <a:ext cx="889000" cy="63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162378</xdr:rowOff>
    </xdr:from>
    <xdr:to>
      <xdr:col>15</xdr:col>
      <xdr:colOff>101600</xdr:colOff>
      <xdr:row>34</xdr:row>
      <xdr:rowOff>92528</xdr:rowOff>
    </xdr:to>
    <xdr:sp macro="" textlink="">
      <xdr:nvSpPr>
        <xdr:cNvPr id="70" name="フローチャート: 判断 69"/>
        <xdr:cNvSpPr/>
      </xdr:nvSpPr>
      <xdr:spPr>
        <a:xfrm>
          <a:off x="2857500" y="5820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83655</xdr:rowOff>
    </xdr:from>
    <xdr:ext cx="469744" cy="259045"/>
    <xdr:sp macro="" textlink="">
      <xdr:nvSpPr>
        <xdr:cNvPr id="71" name="テキスト ボックス 70"/>
        <xdr:cNvSpPr txBox="1"/>
      </xdr:nvSpPr>
      <xdr:spPr>
        <a:xfrm>
          <a:off x="2673428" y="5912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95613</xdr:rowOff>
    </xdr:from>
    <xdr:to>
      <xdr:col>10</xdr:col>
      <xdr:colOff>114300</xdr:colOff>
      <xdr:row>32</xdr:row>
      <xdr:rowOff>151130</xdr:rowOff>
    </xdr:to>
    <xdr:cxnSp macro="">
      <xdr:nvCxnSpPr>
        <xdr:cNvPr id="72" name="直線コネクタ 71"/>
        <xdr:cNvCxnSpPr/>
      </xdr:nvCxnSpPr>
      <xdr:spPr>
        <a:xfrm flipV="1">
          <a:off x="1130300" y="5582013"/>
          <a:ext cx="88900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160746</xdr:rowOff>
    </xdr:from>
    <xdr:to>
      <xdr:col>10</xdr:col>
      <xdr:colOff>165100</xdr:colOff>
      <xdr:row>34</xdr:row>
      <xdr:rowOff>90896</xdr:rowOff>
    </xdr:to>
    <xdr:sp macro="" textlink="">
      <xdr:nvSpPr>
        <xdr:cNvPr id="73" name="フローチャート: 判断 72"/>
        <xdr:cNvSpPr/>
      </xdr:nvSpPr>
      <xdr:spPr>
        <a:xfrm>
          <a:off x="1968500" y="5818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82023</xdr:rowOff>
    </xdr:from>
    <xdr:ext cx="469744" cy="259045"/>
    <xdr:sp macro="" textlink="">
      <xdr:nvSpPr>
        <xdr:cNvPr id="74" name="テキスト ボックス 73"/>
        <xdr:cNvSpPr txBox="1"/>
      </xdr:nvSpPr>
      <xdr:spPr>
        <a:xfrm>
          <a:off x="1784428" y="5911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146050</xdr:rowOff>
    </xdr:from>
    <xdr:to>
      <xdr:col>6</xdr:col>
      <xdr:colOff>38100</xdr:colOff>
      <xdr:row>34</xdr:row>
      <xdr:rowOff>76200</xdr:rowOff>
    </xdr:to>
    <xdr:sp macro="" textlink="">
      <xdr:nvSpPr>
        <xdr:cNvPr id="75" name="フローチャート: 判断 74"/>
        <xdr:cNvSpPr/>
      </xdr:nvSpPr>
      <xdr:spPr>
        <a:xfrm>
          <a:off x="1079500" y="580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67327</xdr:rowOff>
    </xdr:from>
    <xdr:ext cx="469744" cy="259045"/>
    <xdr:sp macro="" textlink="">
      <xdr:nvSpPr>
        <xdr:cNvPr id="76" name="テキスト ボックス 75"/>
        <xdr:cNvSpPr txBox="1"/>
      </xdr:nvSpPr>
      <xdr:spPr>
        <a:xfrm>
          <a:off x="895428" y="589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126456</xdr:rowOff>
    </xdr:from>
    <xdr:to>
      <xdr:col>24</xdr:col>
      <xdr:colOff>114300</xdr:colOff>
      <xdr:row>34</xdr:row>
      <xdr:rowOff>56606</xdr:rowOff>
    </xdr:to>
    <xdr:sp macro="" textlink="">
      <xdr:nvSpPr>
        <xdr:cNvPr id="82" name="楕円 81"/>
        <xdr:cNvSpPr/>
      </xdr:nvSpPr>
      <xdr:spPr>
        <a:xfrm>
          <a:off x="4584700" y="5784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149333</xdr:rowOff>
    </xdr:from>
    <xdr:ext cx="469744" cy="259045"/>
    <xdr:sp macro="" textlink="">
      <xdr:nvSpPr>
        <xdr:cNvPr id="83" name="議会費該当値テキスト"/>
        <xdr:cNvSpPr txBox="1"/>
      </xdr:nvSpPr>
      <xdr:spPr>
        <a:xfrm>
          <a:off x="4686300" y="56357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155847</xdr:rowOff>
    </xdr:from>
    <xdr:to>
      <xdr:col>20</xdr:col>
      <xdr:colOff>38100</xdr:colOff>
      <xdr:row>33</xdr:row>
      <xdr:rowOff>85997</xdr:rowOff>
    </xdr:to>
    <xdr:sp macro="" textlink="">
      <xdr:nvSpPr>
        <xdr:cNvPr id="84" name="楕円 83"/>
        <xdr:cNvSpPr/>
      </xdr:nvSpPr>
      <xdr:spPr>
        <a:xfrm>
          <a:off x="3746500" y="5642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31</xdr:row>
      <xdr:rowOff>102524</xdr:rowOff>
    </xdr:from>
    <xdr:ext cx="469744" cy="259045"/>
    <xdr:sp macro="" textlink="">
      <xdr:nvSpPr>
        <xdr:cNvPr id="85" name="テキスト ボックス 84"/>
        <xdr:cNvSpPr txBox="1"/>
      </xdr:nvSpPr>
      <xdr:spPr>
        <a:xfrm>
          <a:off x="3562428" y="54174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108494</xdr:rowOff>
    </xdr:from>
    <xdr:to>
      <xdr:col>15</xdr:col>
      <xdr:colOff>101600</xdr:colOff>
      <xdr:row>33</xdr:row>
      <xdr:rowOff>38644</xdr:rowOff>
    </xdr:to>
    <xdr:sp macro="" textlink="">
      <xdr:nvSpPr>
        <xdr:cNvPr id="86" name="楕円 85"/>
        <xdr:cNvSpPr/>
      </xdr:nvSpPr>
      <xdr:spPr>
        <a:xfrm>
          <a:off x="2857500" y="5594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31</xdr:row>
      <xdr:rowOff>55171</xdr:rowOff>
    </xdr:from>
    <xdr:ext cx="469744" cy="259045"/>
    <xdr:sp macro="" textlink="">
      <xdr:nvSpPr>
        <xdr:cNvPr id="87" name="テキスト ボックス 86"/>
        <xdr:cNvSpPr txBox="1"/>
      </xdr:nvSpPr>
      <xdr:spPr>
        <a:xfrm>
          <a:off x="2673428" y="5370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44813</xdr:rowOff>
    </xdr:from>
    <xdr:to>
      <xdr:col>10</xdr:col>
      <xdr:colOff>165100</xdr:colOff>
      <xdr:row>32</xdr:row>
      <xdr:rowOff>146413</xdr:rowOff>
    </xdr:to>
    <xdr:sp macro="" textlink="">
      <xdr:nvSpPr>
        <xdr:cNvPr id="88" name="楕円 87"/>
        <xdr:cNvSpPr/>
      </xdr:nvSpPr>
      <xdr:spPr>
        <a:xfrm>
          <a:off x="1968500" y="5531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30</xdr:row>
      <xdr:rowOff>162940</xdr:rowOff>
    </xdr:from>
    <xdr:ext cx="469744" cy="259045"/>
    <xdr:sp macro="" textlink="">
      <xdr:nvSpPr>
        <xdr:cNvPr id="89" name="テキスト ボックス 88"/>
        <xdr:cNvSpPr txBox="1"/>
      </xdr:nvSpPr>
      <xdr:spPr>
        <a:xfrm>
          <a:off x="1784428" y="53064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100330</xdr:rowOff>
    </xdr:from>
    <xdr:to>
      <xdr:col>6</xdr:col>
      <xdr:colOff>38100</xdr:colOff>
      <xdr:row>33</xdr:row>
      <xdr:rowOff>30480</xdr:rowOff>
    </xdr:to>
    <xdr:sp macro="" textlink="">
      <xdr:nvSpPr>
        <xdr:cNvPr id="90" name="楕円 89"/>
        <xdr:cNvSpPr/>
      </xdr:nvSpPr>
      <xdr:spPr>
        <a:xfrm>
          <a:off x="1079500" y="5586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31</xdr:row>
      <xdr:rowOff>47007</xdr:rowOff>
    </xdr:from>
    <xdr:ext cx="469744" cy="259045"/>
    <xdr:sp macro="" textlink="">
      <xdr:nvSpPr>
        <xdr:cNvPr id="91" name="テキスト ボックス 90"/>
        <xdr:cNvSpPr txBox="1"/>
      </xdr:nvSpPr>
      <xdr:spPr>
        <a:xfrm>
          <a:off x="895428" y="5361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2" name="直線コネクタ 101"/>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3" name="テキスト ボックス 102"/>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4" name="直線コネクタ 103"/>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5" name="テキスト ボックス 104"/>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6" name="直線コネクタ 105"/>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7" name="テキスト ボックス 106"/>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8" name="直線コネクタ 107"/>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9" name="テキスト ボックス 108"/>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0" name="直線コネクタ 109"/>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1" name="テキスト ボックス 110"/>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15235</xdr:rowOff>
    </xdr:from>
    <xdr:to>
      <xdr:col>24</xdr:col>
      <xdr:colOff>62865</xdr:colOff>
      <xdr:row>53</xdr:row>
      <xdr:rowOff>104015</xdr:rowOff>
    </xdr:to>
    <xdr:cxnSp macro="">
      <xdr:nvCxnSpPr>
        <xdr:cNvPr id="115" name="直線コネクタ 114"/>
        <xdr:cNvCxnSpPr/>
      </xdr:nvCxnSpPr>
      <xdr:spPr>
        <a:xfrm flipV="1">
          <a:off x="4633595" y="8759185"/>
          <a:ext cx="1270" cy="431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107842</xdr:rowOff>
    </xdr:from>
    <xdr:ext cx="599010" cy="259045"/>
    <xdr:sp macro="" textlink="">
      <xdr:nvSpPr>
        <xdr:cNvPr id="116" name="総務費最小値テキスト"/>
        <xdr:cNvSpPr txBox="1"/>
      </xdr:nvSpPr>
      <xdr:spPr>
        <a:xfrm>
          <a:off x="4686300" y="9194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53</xdr:row>
      <xdr:rowOff>104015</xdr:rowOff>
    </xdr:from>
    <xdr:to>
      <xdr:col>24</xdr:col>
      <xdr:colOff>152400</xdr:colOff>
      <xdr:row>53</xdr:row>
      <xdr:rowOff>104015</xdr:rowOff>
    </xdr:to>
    <xdr:cxnSp macro="">
      <xdr:nvCxnSpPr>
        <xdr:cNvPr id="117" name="直線コネクタ 116"/>
        <xdr:cNvCxnSpPr/>
      </xdr:nvCxnSpPr>
      <xdr:spPr>
        <a:xfrm>
          <a:off x="4546600" y="91908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133362</xdr:rowOff>
    </xdr:from>
    <xdr:ext cx="599010" cy="259045"/>
    <xdr:sp macro="" textlink="">
      <xdr:nvSpPr>
        <xdr:cNvPr id="118" name="総務費最大値テキスト"/>
        <xdr:cNvSpPr txBox="1"/>
      </xdr:nvSpPr>
      <xdr:spPr>
        <a:xfrm>
          <a:off x="4686300" y="85344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183,834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15235</xdr:rowOff>
    </xdr:from>
    <xdr:to>
      <xdr:col>24</xdr:col>
      <xdr:colOff>152400</xdr:colOff>
      <xdr:row>51</xdr:row>
      <xdr:rowOff>15235</xdr:rowOff>
    </xdr:to>
    <xdr:cxnSp macro="">
      <xdr:nvCxnSpPr>
        <xdr:cNvPr id="119" name="直線コネクタ 118"/>
        <xdr:cNvCxnSpPr/>
      </xdr:nvCxnSpPr>
      <xdr:spPr>
        <a:xfrm>
          <a:off x="4546600" y="8759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84912</xdr:rowOff>
    </xdr:from>
    <xdr:to>
      <xdr:col>24</xdr:col>
      <xdr:colOff>63500</xdr:colOff>
      <xdr:row>57</xdr:row>
      <xdr:rowOff>78024</xdr:rowOff>
    </xdr:to>
    <xdr:cxnSp macro="">
      <xdr:nvCxnSpPr>
        <xdr:cNvPr id="120" name="直線コネクタ 119"/>
        <xdr:cNvCxnSpPr/>
      </xdr:nvCxnSpPr>
      <xdr:spPr>
        <a:xfrm flipV="1">
          <a:off x="3797300" y="9171762"/>
          <a:ext cx="838200" cy="678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156095</xdr:rowOff>
    </xdr:from>
    <xdr:ext cx="599010" cy="259045"/>
    <xdr:sp macro="" textlink="">
      <xdr:nvSpPr>
        <xdr:cNvPr id="121" name="総務費平均値テキスト"/>
        <xdr:cNvSpPr txBox="1"/>
      </xdr:nvSpPr>
      <xdr:spPr>
        <a:xfrm>
          <a:off x="4686300" y="890004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52</xdr:row>
      <xdr:rowOff>133218</xdr:rowOff>
    </xdr:from>
    <xdr:to>
      <xdr:col>24</xdr:col>
      <xdr:colOff>114300</xdr:colOff>
      <xdr:row>53</xdr:row>
      <xdr:rowOff>63368</xdr:rowOff>
    </xdr:to>
    <xdr:sp macro="" textlink="">
      <xdr:nvSpPr>
        <xdr:cNvPr id="122" name="フローチャート: 判断 121"/>
        <xdr:cNvSpPr/>
      </xdr:nvSpPr>
      <xdr:spPr>
        <a:xfrm>
          <a:off x="4584700" y="9048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78024</xdr:rowOff>
    </xdr:from>
    <xdr:to>
      <xdr:col>19</xdr:col>
      <xdr:colOff>177800</xdr:colOff>
      <xdr:row>57</xdr:row>
      <xdr:rowOff>152151</xdr:rowOff>
    </xdr:to>
    <xdr:cxnSp macro="">
      <xdr:nvCxnSpPr>
        <xdr:cNvPr id="123" name="直線コネクタ 122"/>
        <xdr:cNvCxnSpPr/>
      </xdr:nvCxnSpPr>
      <xdr:spPr>
        <a:xfrm flipV="1">
          <a:off x="2908300" y="9850674"/>
          <a:ext cx="889000" cy="74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37465</xdr:rowOff>
    </xdr:from>
    <xdr:to>
      <xdr:col>20</xdr:col>
      <xdr:colOff>38100</xdr:colOff>
      <xdr:row>57</xdr:row>
      <xdr:rowOff>139065</xdr:rowOff>
    </xdr:to>
    <xdr:sp macro="" textlink="">
      <xdr:nvSpPr>
        <xdr:cNvPr id="124" name="フローチャート: 判断 123"/>
        <xdr:cNvSpPr/>
      </xdr:nvSpPr>
      <xdr:spPr>
        <a:xfrm>
          <a:off x="3746500" y="981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130192</xdr:rowOff>
    </xdr:from>
    <xdr:ext cx="534377" cy="259045"/>
    <xdr:sp macro="" textlink="">
      <xdr:nvSpPr>
        <xdr:cNvPr id="125" name="テキスト ボックス 124"/>
        <xdr:cNvSpPr txBox="1"/>
      </xdr:nvSpPr>
      <xdr:spPr>
        <a:xfrm>
          <a:off x="3530111" y="9902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152151</xdr:rowOff>
    </xdr:from>
    <xdr:to>
      <xdr:col>15</xdr:col>
      <xdr:colOff>50800</xdr:colOff>
      <xdr:row>57</xdr:row>
      <xdr:rowOff>154925</xdr:rowOff>
    </xdr:to>
    <xdr:cxnSp macro="">
      <xdr:nvCxnSpPr>
        <xdr:cNvPr id="126" name="直線コネクタ 125"/>
        <xdr:cNvCxnSpPr/>
      </xdr:nvCxnSpPr>
      <xdr:spPr>
        <a:xfrm flipV="1">
          <a:off x="2019300" y="9924801"/>
          <a:ext cx="889000" cy="2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42700</xdr:rowOff>
    </xdr:from>
    <xdr:to>
      <xdr:col>15</xdr:col>
      <xdr:colOff>101600</xdr:colOff>
      <xdr:row>57</xdr:row>
      <xdr:rowOff>144300</xdr:rowOff>
    </xdr:to>
    <xdr:sp macro="" textlink="">
      <xdr:nvSpPr>
        <xdr:cNvPr id="127" name="フローチャート: 判断 126"/>
        <xdr:cNvSpPr/>
      </xdr:nvSpPr>
      <xdr:spPr>
        <a:xfrm>
          <a:off x="2857500" y="9815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160827</xdr:rowOff>
    </xdr:from>
    <xdr:ext cx="534377" cy="259045"/>
    <xdr:sp macro="" textlink="">
      <xdr:nvSpPr>
        <xdr:cNvPr id="128" name="テキスト ボックス 127"/>
        <xdr:cNvSpPr txBox="1"/>
      </xdr:nvSpPr>
      <xdr:spPr>
        <a:xfrm>
          <a:off x="2641111" y="9590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132857</xdr:rowOff>
    </xdr:from>
    <xdr:to>
      <xdr:col>10</xdr:col>
      <xdr:colOff>114300</xdr:colOff>
      <xdr:row>57</xdr:row>
      <xdr:rowOff>154925</xdr:rowOff>
    </xdr:to>
    <xdr:cxnSp macro="">
      <xdr:nvCxnSpPr>
        <xdr:cNvPr id="129" name="直線コネクタ 128"/>
        <xdr:cNvCxnSpPr/>
      </xdr:nvCxnSpPr>
      <xdr:spPr>
        <a:xfrm>
          <a:off x="1130300" y="9905507"/>
          <a:ext cx="889000" cy="22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60317</xdr:rowOff>
    </xdr:from>
    <xdr:to>
      <xdr:col>10</xdr:col>
      <xdr:colOff>165100</xdr:colOff>
      <xdr:row>57</xdr:row>
      <xdr:rowOff>161917</xdr:rowOff>
    </xdr:to>
    <xdr:sp macro="" textlink="">
      <xdr:nvSpPr>
        <xdr:cNvPr id="130" name="フローチャート: 判断 129"/>
        <xdr:cNvSpPr/>
      </xdr:nvSpPr>
      <xdr:spPr>
        <a:xfrm>
          <a:off x="1968500" y="9832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6994</xdr:rowOff>
    </xdr:from>
    <xdr:ext cx="534377" cy="259045"/>
    <xdr:sp macro="" textlink="">
      <xdr:nvSpPr>
        <xdr:cNvPr id="131" name="テキスト ボックス 130"/>
        <xdr:cNvSpPr txBox="1"/>
      </xdr:nvSpPr>
      <xdr:spPr>
        <a:xfrm>
          <a:off x="1752111" y="9608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61316</xdr:rowOff>
    </xdr:from>
    <xdr:to>
      <xdr:col>6</xdr:col>
      <xdr:colOff>38100</xdr:colOff>
      <xdr:row>57</xdr:row>
      <xdr:rowOff>162916</xdr:rowOff>
    </xdr:to>
    <xdr:sp macro="" textlink="">
      <xdr:nvSpPr>
        <xdr:cNvPr id="132" name="フローチャート: 判断 131"/>
        <xdr:cNvSpPr/>
      </xdr:nvSpPr>
      <xdr:spPr>
        <a:xfrm>
          <a:off x="1079500" y="9833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7993</xdr:rowOff>
    </xdr:from>
    <xdr:ext cx="534377" cy="259045"/>
    <xdr:sp macro="" textlink="">
      <xdr:nvSpPr>
        <xdr:cNvPr id="133" name="テキスト ボックス 132"/>
        <xdr:cNvSpPr txBox="1"/>
      </xdr:nvSpPr>
      <xdr:spPr>
        <a:xfrm>
          <a:off x="863111" y="9609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34112</xdr:rowOff>
    </xdr:from>
    <xdr:to>
      <xdr:col>24</xdr:col>
      <xdr:colOff>114300</xdr:colOff>
      <xdr:row>53</xdr:row>
      <xdr:rowOff>135712</xdr:rowOff>
    </xdr:to>
    <xdr:sp macro="" textlink="">
      <xdr:nvSpPr>
        <xdr:cNvPr id="139" name="楕円 138"/>
        <xdr:cNvSpPr/>
      </xdr:nvSpPr>
      <xdr:spPr>
        <a:xfrm>
          <a:off x="4584700" y="9120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120489</xdr:rowOff>
    </xdr:from>
    <xdr:ext cx="599010" cy="259045"/>
    <xdr:sp macro="" textlink="">
      <xdr:nvSpPr>
        <xdr:cNvPr id="140" name="総務費該当値テキスト"/>
        <xdr:cNvSpPr txBox="1"/>
      </xdr:nvSpPr>
      <xdr:spPr>
        <a:xfrm>
          <a:off x="4686300" y="90358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27224</xdr:rowOff>
    </xdr:from>
    <xdr:to>
      <xdr:col>20</xdr:col>
      <xdr:colOff>38100</xdr:colOff>
      <xdr:row>57</xdr:row>
      <xdr:rowOff>128824</xdr:rowOff>
    </xdr:to>
    <xdr:sp macro="" textlink="">
      <xdr:nvSpPr>
        <xdr:cNvPr id="141" name="楕円 140"/>
        <xdr:cNvSpPr/>
      </xdr:nvSpPr>
      <xdr:spPr>
        <a:xfrm>
          <a:off x="3746500" y="9799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145351</xdr:rowOff>
    </xdr:from>
    <xdr:ext cx="534377" cy="259045"/>
    <xdr:sp macro="" textlink="">
      <xdr:nvSpPr>
        <xdr:cNvPr id="142" name="テキスト ボックス 141"/>
        <xdr:cNvSpPr txBox="1"/>
      </xdr:nvSpPr>
      <xdr:spPr>
        <a:xfrm>
          <a:off x="3530111" y="9575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101351</xdr:rowOff>
    </xdr:from>
    <xdr:to>
      <xdr:col>15</xdr:col>
      <xdr:colOff>101600</xdr:colOff>
      <xdr:row>58</xdr:row>
      <xdr:rowOff>31501</xdr:rowOff>
    </xdr:to>
    <xdr:sp macro="" textlink="">
      <xdr:nvSpPr>
        <xdr:cNvPr id="143" name="楕円 142"/>
        <xdr:cNvSpPr/>
      </xdr:nvSpPr>
      <xdr:spPr>
        <a:xfrm>
          <a:off x="2857500" y="9874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22628</xdr:rowOff>
    </xdr:from>
    <xdr:ext cx="534377" cy="259045"/>
    <xdr:sp macro="" textlink="">
      <xdr:nvSpPr>
        <xdr:cNvPr id="144" name="テキスト ボックス 143"/>
        <xdr:cNvSpPr txBox="1"/>
      </xdr:nvSpPr>
      <xdr:spPr>
        <a:xfrm>
          <a:off x="2641111" y="9966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104125</xdr:rowOff>
    </xdr:from>
    <xdr:to>
      <xdr:col>10</xdr:col>
      <xdr:colOff>165100</xdr:colOff>
      <xdr:row>58</xdr:row>
      <xdr:rowOff>34275</xdr:rowOff>
    </xdr:to>
    <xdr:sp macro="" textlink="">
      <xdr:nvSpPr>
        <xdr:cNvPr id="145" name="楕円 144"/>
        <xdr:cNvSpPr/>
      </xdr:nvSpPr>
      <xdr:spPr>
        <a:xfrm>
          <a:off x="1968500" y="9876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25402</xdr:rowOff>
    </xdr:from>
    <xdr:ext cx="534377" cy="259045"/>
    <xdr:sp macro="" textlink="">
      <xdr:nvSpPr>
        <xdr:cNvPr id="146" name="テキスト ボックス 145"/>
        <xdr:cNvSpPr txBox="1"/>
      </xdr:nvSpPr>
      <xdr:spPr>
        <a:xfrm>
          <a:off x="1752111" y="9969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82057</xdr:rowOff>
    </xdr:from>
    <xdr:to>
      <xdr:col>6</xdr:col>
      <xdr:colOff>38100</xdr:colOff>
      <xdr:row>58</xdr:row>
      <xdr:rowOff>12207</xdr:rowOff>
    </xdr:to>
    <xdr:sp macro="" textlink="">
      <xdr:nvSpPr>
        <xdr:cNvPr id="147" name="楕円 146"/>
        <xdr:cNvSpPr/>
      </xdr:nvSpPr>
      <xdr:spPr>
        <a:xfrm>
          <a:off x="1079500" y="9854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3334</xdr:rowOff>
    </xdr:from>
    <xdr:ext cx="534377" cy="259045"/>
    <xdr:sp macro="" textlink="">
      <xdr:nvSpPr>
        <xdr:cNvPr id="148" name="テキスト ボックス 147"/>
        <xdr:cNvSpPr txBox="1"/>
      </xdr:nvSpPr>
      <xdr:spPr>
        <a:xfrm>
          <a:off x="863111" y="9947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9" name="テキスト ボックス 158"/>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63747</xdr:rowOff>
    </xdr:from>
    <xdr:to>
      <xdr:col>24</xdr:col>
      <xdr:colOff>62865</xdr:colOff>
      <xdr:row>78</xdr:row>
      <xdr:rowOff>83065</xdr:rowOff>
    </xdr:to>
    <xdr:cxnSp macro="">
      <xdr:nvCxnSpPr>
        <xdr:cNvPr id="173" name="直線コネクタ 172"/>
        <xdr:cNvCxnSpPr/>
      </xdr:nvCxnSpPr>
      <xdr:spPr>
        <a:xfrm flipV="1">
          <a:off x="4633595" y="12065247"/>
          <a:ext cx="1270" cy="1390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86892</xdr:rowOff>
    </xdr:from>
    <xdr:ext cx="599010" cy="259045"/>
    <xdr:sp macro="" textlink="">
      <xdr:nvSpPr>
        <xdr:cNvPr id="174" name="民生費最小値テキスト"/>
        <xdr:cNvSpPr txBox="1"/>
      </xdr:nvSpPr>
      <xdr:spPr>
        <a:xfrm>
          <a:off x="4686300" y="13459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83065</xdr:rowOff>
    </xdr:from>
    <xdr:to>
      <xdr:col>24</xdr:col>
      <xdr:colOff>152400</xdr:colOff>
      <xdr:row>78</xdr:row>
      <xdr:rowOff>83065</xdr:rowOff>
    </xdr:to>
    <xdr:cxnSp macro="">
      <xdr:nvCxnSpPr>
        <xdr:cNvPr id="175" name="直線コネクタ 174"/>
        <xdr:cNvCxnSpPr/>
      </xdr:nvCxnSpPr>
      <xdr:spPr>
        <a:xfrm>
          <a:off x="4546600" y="134561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10424</xdr:rowOff>
    </xdr:from>
    <xdr:ext cx="599010" cy="259045"/>
    <xdr:sp macro="" textlink="">
      <xdr:nvSpPr>
        <xdr:cNvPr id="176" name="民生費最大値テキスト"/>
        <xdr:cNvSpPr txBox="1"/>
      </xdr:nvSpPr>
      <xdr:spPr>
        <a:xfrm>
          <a:off x="4686300" y="11840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199,987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63747</xdr:rowOff>
    </xdr:from>
    <xdr:to>
      <xdr:col>24</xdr:col>
      <xdr:colOff>152400</xdr:colOff>
      <xdr:row>70</xdr:row>
      <xdr:rowOff>63747</xdr:rowOff>
    </xdr:to>
    <xdr:cxnSp macro="">
      <xdr:nvCxnSpPr>
        <xdr:cNvPr id="177" name="直線コネクタ 176"/>
        <xdr:cNvCxnSpPr/>
      </xdr:nvCxnSpPr>
      <xdr:spPr>
        <a:xfrm>
          <a:off x="4546600" y="12065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7683</xdr:rowOff>
    </xdr:from>
    <xdr:to>
      <xdr:col>24</xdr:col>
      <xdr:colOff>63500</xdr:colOff>
      <xdr:row>76</xdr:row>
      <xdr:rowOff>96913</xdr:rowOff>
    </xdr:to>
    <xdr:cxnSp macro="">
      <xdr:nvCxnSpPr>
        <xdr:cNvPr id="178" name="直線コネクタ 177"/>
        <xdr:cNvCxnSpPr/>
      </xdr:nvCxnSpPr>
      <xdr:spPr>
        <a:xfrm flipV="1">
          <a:off x="3797300" y="13037883"/>
          <a:ext cx="838200" cy="89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113809</xdr:rowOff>
    </xdr:from>
    <xdr:ext cx="599010" cy="259045"/>
    <xdr:sp macro="" textlink="">
      <xdr:nvSpPr>
        <xdr:cNvPr id="179" name="民生費平均値テキスト"/>
        <xdr:cNvSpPr txBox="1"/>
      </xdr:nvSpPr>
      <xdr:spPr>
        <a:xfrm>
          <a:off x="4686300" y="1297255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135382</xdr:rowOff>
    </xdr:from>
    <xdr:to>
      <xdr:col>24</xdr:col>
      <xdr:colOff>114300</xdr:colOff>
      <xdr:row>76</xdr:row>
      <xdr:rowOff>65531</xdr:rowOff>
    </xdr:to>
    <xdr:sp macro="" textlink="">
      <xdr:nvSpPr>
        <xdr:cNvPr id="180" name="フローチャート: 判断 179"/>
        <xdr:cNvSpPr/>
      </xdr:nvSpPr>
      <xdr:spPr>
        <a:xfrm>
          <a:off x="4584700" y="1299413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96913</xdr:rowOff>
    </xdr:from>
    <xdr:to>
      <xdr:col>19</xdr:col>
      <xdr:colOff>177800</xdr:colOff>
      <xdr:row>77</xdr:row>
      <xdr:rowOff>93484</xdr:rowOff>
    </xdr:to>
    <xdr:cxnSp macro="">
      <xdr:nvCxnSpPr>
        <xdr:cNvPr id="181" name="直線コネクタ 180"/>
        <xdr:cNvCxnSpPr/>
      </xdr:nvCxnSpPr>
      <xdr:spPr>
        <a:xfrm flipV="1">
          <a:off x="2908300" y="13127113"/>
          <a:ext cx="889000" cy="168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40914</xdr:rowOff>
    </xdr:from>
    <xdr:to>
      <xdr:col>20</xdr:col>
      <xdr:colOff>38100</xdr:colOff>
      <xdr:row>76</xdr:row>
      <xdr:rowOff>142514</xdr:rowOff>
    </xdr:to>
    <xdr:sp macro="" textlink="">
      <xdr:nvSpPr>
        <xdr:cNvPr id="182" name="フローチャート: 判断 181"/>
        <xdr:cNvSpPr/>
      </xdr:nvSpPr>
      <xdr:spPr>
        <a:xfrm>
          <a:off x="3746500" y="1307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159040</xdr:rowOff>
    </xdr:from>
    <xdr:ext cx="599010" cy="259045"/>
    <xdr:sp macro="" textlink="">
      <xdr:nvSpPr>
        <xdr:cNvPr id="183" name="テキスト ボックス 182"/>
        <xdr:cNvSpPr txBox="1"/>
      </xdr:nvSpPr>
      <xdr:spPr>
        <a:xfrm>
          <a:off x="3497795" y="128463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70262</xdr:rowOff>
    </xdr:from>
    <xdr:to>
      <xdr:col>15</xdr:col>
      <xdr:colOff>50800</xdr:colOff>
      <xdr:row>77</xdr:row>
      <xdr:rowOff>93484</xdr:rowOff>
    </xdr:to>
    <xdr:cxnSp macro="">
      <xdr:nvCxnSpPr>
        <xdr:cNvPr id="184" name="直線コネクタ 183"/>
        <xdr:cNvCxnSpPr/>
      </xdr:nvCxnSpPr>
      <xdr:spPr>
        <a:xfrm>
          <a:off x="2019300" y="13271912"/>
          <a:ext cx="889000" cy="23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88900</xdr:rowOff>
    </xdr:from>
    <xdr:to>
      <xdr:col>15</xdr:col>
      <xdr:colOff>101600</xdr:colOff>
      <xdr:row>77</xdr:row>
      <xdr:rowOff>19050</xdr:rowOff>
    </xdr:to>
    <xdr:sp macro="" textlink="">
      <xdr:nvSpPr>
        <xdr:cNvPr id="185" name="フローチャート: 判断 184"/>
        <xdr:cNvSpPr/>
      </xdr:nvSpPr>
      <xdr:spPr>
        <a:xfrm>
          <a:off x="2857500" y="1311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35577</xdr:rowOff>
    </xdr:from>
    <xdr:ext cx="599010" cy="259045"/>
    <xdr:sp macro="" textlink="">
      <xdr:nvSpPr>
        <xdr:cNvPr id="186" name="テキスト ボックス 185"/>
        <xdr:cNvSpPr txBox="1"/>
      </xdr:nvSpPr>
      <xdr:spPr>
        <a:xfrm>
          <a:off x="2608795" y="128943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45613</xdr:rowOff>
    </xdr:from>
    <xdr:to>
      <xdr:col>10</xdr:col>
      <xdr:colOff>114300</xdr:colOff>
      <xdr:row>77</xdr:row>
      <xdr:rowOff>70262</xdr:rowOff>
    </xdr:to>
    <xdr:cxnSp macro="">
      <xdr:nvCxnSpPr>
        <xdr:cNvPr id="187" name="直線コネクタ 186"/>
        <xdr:cNvCxnSpPr/>
      </xdr:nvCxnSpPr>
      <xdr:spPr>
        <a:xfrm>
          <a:off x="1130300" y="13247263"/>
          <a:ext cx="889000" cy="24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5442</xdr:rowOff>
    </xdr:from>
    <xdr:to>
      <xdr:col>10</xdr:col>
      <xdr:colOff>165100</xdr:colOff>
      <xdr:row>76</xdr:row>
      <xdr:rowOff>107042</xdr:rowOff>
    </xdr:to>
    <xdr:sp macro="" textlink="">
      <xdr:nvSpPr>
        <xdr:cNvPr id="188" name="フローチャート: 判断 187"/>
        <xdr:cNvSpPr/>
      </xdr:nvSpPr>
      <xdr:spPr>
        <a:xfrm>
          <a:off x="1968500" y="13035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123569</xdr:rowOff>
    </xdr:from>
    <xdr:ext cx="599010" cy="259045"/>
    <xdr:sp macro="" textlink="">
      <xdr:nvSpPr>
        <xdr:cNvPr id="189" name="テキスト ボックス 188"/>
        <xdr:cNvSpPr txBox="1"/>
      </xdr:nvSpPr>
      <xdr:spPr>
        <a:xfrm>
          <a:off x="1719795" y="12810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66839</xdr:rowOff>
    </xdr:from>
    <xdr:to>
      <xdr:col>6</xdr:col>
      <xdr:colOff>38100</xdr:colOff>
      <xdr:row>76</xdr:row>
      <xdr:rowOff>168439</xdr:rowOff>
    </xdr:to>
    <xdr:sp macro="" textlink="">
      <xdr:nvSpPr>
        <xdr:cNvPr id="190" name="フローチャート: 判断 189"/>
        <xdr:cNvSpPr/>
      </xdr:nvSpPr>
      <xdr:spPr>
        <a:xfrm>
          <a:off x="1079500" y="13097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13517</xdr:rowOff>
    </xdr:from>
    <xdr:ext cx="599010" cy="259045"/>
    <xdr:sp macro="" textlink="">
      <xdr:nvSpPr>
        <xdr:cNvPr id="191" name="テキスト ボックス 190"/>
        <xdr:cNvSpPr txBox="1"/>
      </xdr:nvSpPr>
      <xdr:spPr>
        <a:xfrm>
          <a:off x="830795" y="128722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128333</xdr:rowOff>
    </xdr:from>
    <xdr:to>
      <xdr:col>24</xdr:col>
      <xdr:colOff>114300</xdr:colOff>
      <xdr:row>76</xdr:row>
      <xdr:rowOff>58483</xdr:rowOff>
    </xdr:to>
    <xdr:sp macro="" textlink="">
      <xdr:nvSpPr>
        <xdr:cNvPr id="197" name="楕円 196"/>
        <xdr:cNvSpPr/>
      </xdr:nvSpPr>
      <xdr:spPr>
        <a:xfrm>
          <a:off x="4584700" y="12987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151210</xdr:rowOff>
    </xdr:from>
    <xdr:ext cx="599010" cy="259045"/>
    <xdr:sp macro="" textlink="">
      <xdr:nvSpPr>
        <xdr:cNvPr id="198" name="民生費該当値テキスト"/>
        <xdr:cNvSpPr txBox="1"/>
      </xdr:nvSpPr>
      <xdr:spPr>
        <a:xfrm>
          <a:off x="4686300" y="12838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46113</xdr:rowOff>
    </xdr:from>
    <xdr:to>
      <xdr:col>20</xdr:col>
      <xdr:colOff>38100</xdr:colOff>
      <xdr:row>76</xdr:row>
      <xdr:rowOff>147713</xdr:rowOff>
    </xdr:to>
    <xdr:sp macro="" textlink="">
      <xdr:nvSpPr>
        <xdr:cNvPr id="199" name="楕円 198"/>
        <xdr:cNvSpPr/>
      </xdr:nvSpPr>
      <xdr:spPr>
        <a:xfrm>
          <a:off x="3746500" y="13076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138840</xdr:rowOff>
    </xdr:from>
    <xdr:ext cx="599010" cy="259045"/>
    <xdr:sp macro="" textlink="">
      <xdr:nvSpPr>
        <xdr:cNvPr id="200" name="テキスト ボックス 199"/>
        <xdr:cNvSpPr txBox="1"/>
      </xdr:nvSpPr>
      <xdr:spPr>
        <a:xfrm>
          <a:off x="3497795" y="13169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42684</xdr:rowOff>
    </xdr:from>
    <xdr:to>
      <xdr:col>15</xdr:col>
      <xdr:colOff>101600</xdr:colOff>
      <xdr:row>77</xdr:row>
      <xdr:rowOff>144284</xdr:rowOff>
    </xdr:to>
    <xdr:sp macro="" textlink="">
      <xdr:nvSpPr>
        <xdr:cNvPr id="201" name="楕円 200"/>
        <xdr:cNvSpPr/>
      </xdr:nvSpPr>
      <xdr:spPr>
        <a:xfrm>
          <a:off x="2857500" y="13244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135411</xdr:rowOff>
    </xdr:from>
    <xdr:ext cx="599010" cy="259045"/>
    <xdr:sp macro="" textlink="">
      <xdr:nvSpPr>
        <xdr:cNvPr id="202" name="テキスト ボックス 201"/>
        <xdr:cNvSpPr txBox="1"/>
      </xdr:nvSpPr>
      <xdr:spPr>
        <a:xfrm>
          <a:off x="2608795" y="13337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19462</xdr:rowOff>
    </xdr:from>
    <xdr:to>
      <xdr:col>10</xdr:col>
      <xdr:colOff>165100</xdr:colOff>
      <xdr:row>77</xdr:row>
      <xdr:rowOff>121062</xdr:rowOff>
    </xdr:to>
    <xdr:sp macro="" textlink="">
      <xdr:nvSpPr>
        <xdr:cNvPr id="203" name="楕円 202"/>
        <xdr:cNvSpPr/>
      </xdr:nvSpPr>
      <xdr:spPr>
        <a:xfrm>
          <a:off x="1968500" y="13221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112189</xdr:rowOff>
    </xdr:from>
    <xdr:ext cx="599010" cy="259045"/>
    <xdr:sp macro="" textlink="">
      <xdr:nvSpPr>
        <xdr:cNvPr id="204" name="テキスト ボックス 203"/>
        <xdr:cNvSpPr txBox="1"/>
      </xdr:nvSpPr>
      <xdr:spPr>
        <a:xfrm>
          <a:off x="1719795" y="13313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166263</xdr:rowOff>
    </xdr:from>
    <xdr:to>
      <xdr:col>6</xdr:col>
      <xdr:colOff>38100</xdr:colOff>
      <xdr:row>77</xdr:row>
      <xdr:rowOff>96413</xdr:rowOff>
    </xdr:to>
    <xdr:sp macro="" textlink="">
      <xdr:nvSpPr>
        <xdr:cNvPr id="205" name="楕円 204"/>
        <xdr:cNvSpPr/>
      </xdr:nvSpPr>
      <xdr:spPr>
        <a:xfrm>
          <a:off x="1079500" y="13196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87540</xdr:rowOff>
    </xdr:from>
    <xdr:ext cx="599010" cy="259045"/>
    <xdr:sp macro="" textlink="">
      <xdr:nvSpPr>
        <xdr:cNvPr id="206" name="テキスト ボックス 205"/>
        <xdr:cNvSpPr txBox="1"/>
      </xdr:nvSpPr>
      <xdr:spPr>
        <a:xfrm>
          <a:off x="830795" y="13289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5" name="テキスト ボックス 224"/>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21970</xdr:rowOff>
    </xdr:from>
    <xdr:ext cx="531299" cy="259045"/>
    <xdr:sp macro="" textlink="">
      <xdr:nvSpPr>
        <xdr:cNvPr id="227" name="テキスト ボックス 226"/>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38298</xdr:rowOff>
    </xdr:from>
    <xdr:ext cx="531299" cy="259045"/>
    <xdr:sp macro="" textlink="">
      <xdr:nvSpPr>
        <xdr:cNvPr id="229" name="テキスト ボックス 228"/>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31" name="テキスト ボックス 230"/>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140060</xdr:rowOff>
    </xdr:from>
    <xdr:to>
      <xdr:col>24</xdr:col>
      <xdr:colOff>62865</xdr:colOff>
      <xdr:row>99</xdr:row>
      <xdr:rowOff>8026</xdr:rowOff>
    </xdr:to>
    <xdr:cxnSp macro="">
      <xdr:nvCxnSpPr>
        <xdr:cNvPr id="233" name="直線コネクタ 232"/>
        <xdr:cNvCxnSpPr/>
      </xdr:nvCxnSpPr>
      <xdr:spPr>
        <a:xfrm flipV="1">
          <a:off x="4633595" y="15570560"/>
          <a:ext cx="1270" cy="14110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11853</xdr:rowOff>
    </xdr:from>
    <xdr:ext cx="534377" cy="259045"/>
    <xdr:sp macro="" textlink="">
      <xdr:nvSpPr>
        <xdr:cNvPr id="234" name="衛生費最小値テキスト"/>
        <xdr:cNvSpPr txBox="1"/>
      </xdr:nvSpPr>
      <xdr:spPr>
        <a:xfrm>
          <a:off x="4686300" y="16985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8026</xdr:rowOff>
    </xdr:from>
    <xdr:to>
      <xdr:col>24</xdr:col>
      <xdr:colOff>152400</xdr:colOff>
      <xdr:row>99</xdr:row>
      <xdr:rowOff>8026</xdr:rowOff>
    </xdr:to>
    <xdr:cxnSp macro="">
      <xdr:nvCxnSpPr>
        <xdr:cNvPr id="235" name="直線コネクタ 234"/>
        <xdr:cNvCxnSpPr/>
      </xdr:nvCxnSpPr>
      <xdr:spPr>
        <a:xfrm>
          <a:off x="4546600" y="16981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86737</xdr:rowOff>
    </xdr:from>
    <xdr:ext cx="534377" cy="259045"/>
    <xdr:sp macro="" textlink="">
      <xdr:nvSpPr>
        <xdr:cNvPr id="236" name="衛生費最大値テキスト"/>
        <xdr:cNvSpPr txBox="1"/>
      </xdr:nvSpPr>
      <xdr:spPr>
        <a:xfrm>
          <a:off x="4686300" y="15345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65,989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140060</xdr:rowOff>
    </xdr:from>
    <xdr:to>
      <xdr:col>24</xdr:col>
      <xdr:colOff>152400</xdr:colOff>
      <xdr:row>90</xdr:row>
      <xdr:rowOff>140060</xdr:rowOff>
    </xdr:to>
    <xdr:cxnSp macro="">
      <xdr:nvCxnSpPr>
        <xdr:cNvPr id="237" name="直線コネクタ 236"/>
        <xdr:cNvCxnSpPr/>
      </xdr:nvCxnSpPr>
      <xdr:spPr>
        <a:xfrm>
          <a:off x="4546600" y="15570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99075</xdr:rowOff>
    </xdr:from>
    <xdr:to>
      <xdr:col>24</xdr:col>
      <xdr:colOff>63500</xdr:colOff>
      <xdr:row>98</xdr:row>
      <xdr:rowOff>38300</xdr:rowOff>
    </xdr:to>
    <xdr:cxnSp macro="">
      <xdr:nvCxnSpPr>
        <xdr:cNvPr id="238" name="直線コネクタ 237"/>
        <xdr:cNvCxnSpPr/>
      </xdr:nvCxnSpPr>
      <xdr:spPr>
        <a:xfrm>
          <a:off x="3797300" y="16729725"/>
          <a:ext cx="838200" cy="110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117981</xdr:rowOff>
    </xdr:from>
    <xdr:ext cx="534377" cy="259045"/>
    <xdr:sp macro="" textlink="">
      <xdr:nvSpPr>
        <xdr:cNvPr id="239" name="衛生費平均値テキスト"/>
        <xdr:cNvSpPr txBox="1"/>
      </xdr:nvSpPr>
      <xdr:spPr>
        <a:xfrm>
          <a:off x="4686300" y="164057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95104</xdr:rowOff>
    </xdr:from>
    <xdr:to>
      <xdr:col>24</xdr:col>
      <xdr:colOff>114300</xdr:colOff>
      <xdr:row>97</xdr:row>
      <xdr:rowOff>25254</xdr:rowOff>
    </xdr:to>
    <xdr:sp macro="" textlink="">
      <xdr:nvSpPr>
        <xdr:cNvPr id="240" name="フローチャート: 判断 239"/>
        <xdr:cNvSpPr/>
      </xdr:nvSpPr>
      <xdr:spPr>
        <a:xfrm>
          <a:off x="4584700" y="16554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25498</xdr:rowOff>
    </xdr:from>
    <xdr:to>
      <xdr:col>19</xdr:col>
      <xdr:colOff>177800</xdr:colOff>
      <xdr:row>97</xdr:row>
      <xdr:rowOff>99075</xdr:rowOff>
    </xdr:to>
    <xdr:cxnSp macro="">
      <xdr:nvCxnSpPr>
        <xdr:cNvPr id="241" name="直線コネクタ 240"/>
        <xdr:cNvCxnSpPr/>
      </xdr:nvCxnSpPr>
      <xdr:spPr>
        <a:xfrm>
          <a:off x="2908300" y="16656148"/>
          <a:ext cx="889000" cy="73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48992</xdr:rowOff>
    </xdr:from>
    <xdr:to>
      <xdr:col>20</xdr:col>
      <xdr:colOff>38100</xdr:colOff>
      <xdr:row>96</xdr:row>
      <xdr:rowOff>150592</xdr:rowOff>
    </xdr:to>
    <xdr:sp macro="" textlink="">
      <xdr:nvSpPr>
        <xdr:cNvPr id="242" name="フローチャート: 判断 241"/>
        <xdr:cNvSpPr/>
      </xdr:nvSpPr>
      <xdr:spPr>
        <a:xfrm>
          <a:off x="3746500" y="16508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167119</xdr:rowOff>
    </xdr:from>
    <xdr:ext cx="534377" cy="259045"/>
    <xdr:sp macro="" textlink="">
      <xdr:nvSpPr>
        <xdr:cNvPr id="243" name="テキスト ボックス 242"/>
        <xdr:cNvSpPr txBox="1"/>
      </xdr:nvSpPr>
      <xdr:spPr>
        <a:xfrm>
          <a:off x="3530111" y="16283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25498</xdr:rowOff>
    </xdr:from>
    <xdr:to>
      <xdr:col>15</xdr:col>
      <xdr:colOff>50800</xdr:colOff>
      <xdr:row>98</xdr:row>
      <xdr:rowOff>54270</xdr:rowOff>
    </xdr:to>
    <xdr:cxnSp macro="">
      <xdr:nvCxnSpPr>
        <xdr:cNvPr id="244" name="直線コネクタ 243"/>
        <xdr:cNvCxnSpPr/>
      </xdr:nvCxnSpPr>
      <xdr:spPr>
        <a:xfrm flipV="1">
          <a:off x="2019300" y="16656148"/>
          <a:ext cx="889000" cy="200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159048</xdr:rowOff>
    </xdr:from>
    <xdr:to>
      <xdr:col>15</xdr:col>
      <xdr:colOff>101600</xdr:colOff>
      <xdr:row>97</xdr:row>
      <xdr:rowOff>89198</xdr:rowOff>
    </xdr:to>
    <xdr:sp macro="" textlink="">
      <xdr:nvSpPr>
        <xdr:cNvPr id="245" name="フローチャート: 判断 244"/>
        <xdr:cNvSpPr/>
      </xdr:nvSpPr>
      <xdr:spPr>
        <a:xfrm>
          <a:off x="2857500" y="16618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80325</xdr:rowOff>
    </xdr:from>
    <xdr:ext cx="534377" cy="259045"/>
    <xdr:sp macro="" textlink="">
      <xdr:nvSpPr>
        <xdr:cNvPr id="246" name="テキスト ボックス 245"/>
        <xdr:cNvSpPr txBox="1"/>
      </xdr:nvSpPr>
      <xdr:spPr>
        <a:xfrm>
          <a:off x="2641111" y="16710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16191</xdr:rowOff>
    </xdr:from>
    <xdr:to>
      <xdr:col>10</xdr:col>
      <xdr:colOff>114300</xdr:colOff>
      <xdr:row>98</xdr:row>
      <xdr:rowOff>54270</xdr:rowOff>
    </xdr:to>
    <xdr:cxnSp macro="">
      <xdr:nvCxnSpPr>
        <xdr:cNvPr id="247" name="直線コネクタ 246"/>
        <xdr:cNvCxnSpPr/>
      </xdr:nvCxnSpPr>
      <xdr:spPr>
        <a:xfrm>
          <a:off x="1130300" y="16646841"/>
          <a:ext cx="889000" cy="209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10914</xdr:rowOff>
    </xdr:from>
    <xdr:to>
      <xdr:col>10</xdr:col>
      <xdr:colOff>165100</xdr:colOff>
      <xdr:row>97</xdr:row>
      <xdr:rowOff>112514</xdr:rowOff>
    </xdr:to>
    <xdr:sp macro="" textlink="">
      <xdr:nvSpPr>
        <xdr:cNvPr id="248" name="フローチャート: 判断 247"/>
        <xdr:cNvSpPr/>
      </xdr:nvSpPr>
      <xdr:spPr>
        <a:xfrm>
          <a:off x="1968500" y="16641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129041</xdr:rowOff>
    </xdr:from>
    <xdr:ext cx="534377" cy="259045"/>
    <xdr:sp macro="" textlink="">
      <xdr:nvSpPr>
        <xdr:cNvPr id="249" name="テキスト ボックス 248"/>
        <xdr:cNvSpPr txBox="1"/>
      </xdr:nvSpPr>
      <xdr:spPr>
        <a:xfrm>
          <a:off x="1752111" y="16416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162835</xdr:rowOff>
    </xdr:from>
    <xdr:to>
      <xdr:col>6</xdr:col>
      <xdr:colOff>38100</xdr:colOff>
      <xdr:row>97</xdr:row>
      <xdr:rowOff>92985</xdr:rowOff>
    </xdr:to>
    <xdr:sp macro="" textlink="">
      <xdr:nvSpPr>
        <xdr:cNvPr id="250" name="フローチャート: 判断 249"/>
        <xdr:cNvSpPr/>
      </xdr:nvSpPr>
      <xdr:spPr>
        <a:xfrm>
          <a:off x="1079500" y="16622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84112</xdr:rowOff>
    </xdr:from>
    <xdr:ext cx="534377" cy="259045"/>
    <xdr:sp macro="" textlink="">
      <xdr:nvSpPr>
        <xdr:cNvPr id="251" name="テキスト ボックス 250"/>
        <xdr:cNvSpPr txBox="1"/>
      </xdr:nvSpPr>
      <xdr:spPr>
        <a:xfrm>
          <a:off x="863111" y="16714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158950</xdr:rowOff>
    </xdr:from>
    <xdr:to>
      <xdr:col>24</xdr:col>
      <xdr:colOff>114300</xdr:colOff>
      <xdr:row>98</xdr:row>
      <xdr:rowOff>89100</xdr:rowOff>
    </xdr:to>
    <xdr:sp macro="" textlink="">
      <xdr:nvSpPr>
        <xdr:cNvPr id="257" name="楕円 256"/>
        <xdr:cNvSpPr/>
      </xdr:nvSpPr>
      <xdr:spPr>
        <a:xfrm>
          <a:off x="4584700" y="1678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137377</xdr:rowOff>
    </xdr:from>
    <xdr:ext cx="534377" cy="259045"/>
    <xdr:sp macro="" textlink="">
      <xdr:nvSpPr>
        <xdr:cNvPr id="258" name="衛生費該当値テキスト"/>
        <xdr:cNvSpPr txBox="1"/>
      </xdr:nvSpPr>
      <xdr:spPr>
        <a:xfrm>
          <a:off x="4686300" y="16768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48275</xdr:rowOff>
    </xdr:from>
    <xdr:to>
      <xdr:col>20</xdr:col>
      <xdr:colOff>38100</xdr:colOff>
      <xdr:row>97</xdr:row>
      <xdr:rowOff>149875</xdr:rowOff>
    </xdr:to>
    <xdr:sp macro="" textlink="">
      <xdr:nvSpPr>
        <xdr:cNvPr id="259" name="楕円 258"/>
        <xdr:cNvSpPr/>
      </xdr:nvSpPr>
      <xdr:spPr>
        <a:xfrm>
          <a:off x="3746500" y="16678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141002</xdr:rowOff>
    </xdr:from>
    <xdr:ext cx="534377" cy="259045"/>
    <xdr:sp macro="" textlink="">
      <xdr:nvSpPr>
        <xdr:cNvPr id="260" name="テキスト ボックス 259"/>
        <xdr:cNvSpPr txBox="1"/>
      </xdr:nvSpPr>
      <xdr:spPr>
        <a:xfrm>
          <a:off x="3530111" y="16771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146148</xdr:rowOff>
    </xdr:from>
    <xdr:to>
      <xdr:col>15</xdr:col>
      <xdr:colOff>101600</xdr:colOff>
      <xdr:row>97</xdr:row>
      <xdr:rowOff>76298</xdr:rowOff>
    </xdr:to>
    <xdr:sp macro="" textlink="">
      <xdr:nvSpPr>
        <xdr:cNvPr id="261" name="楕円 260"/>
        <xdr:cNvSpPr/>
      </xdr:nvSpPr>
      <xdr:spPr>
        <a:xfrm>
          <a:off x="2857500" y="16605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92825</xdr:rowOff>
    </xdr:from>
    <xdr:ext cx="534377" cy="259045"/>
    <xdr:sp macro="" textlink="">
      <xdr:nvSpPr>
        <xdr:cNvPr id="262" name="テキスト ボックス 261"/>
        <xdr:cNvSpPr txBox="1"/>
      </xdr:nvSpPr>
      <xdr:spPr>
        <a:xfrm>
          <a:off x="2641111" y="16380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3470</xdr:rowOff>
    </xdr:from>
    <xdr:to>
      <xdr:col>10</xdr:col>
      <xdr:colOff>165100</xdr:colOff>
      <xdr:row>98</xdr:row>
      <xdr:rowOff>105070</xdr:rowOff>
    </xdr:to>
    <xdr:sp macro="" textlink="">
      <xdr:nvSpPr>
        <xdr:cNvPr id="263" name="楕円 262"/>
        <xdr:cNvSpPr/>
      </xdr:nvSpPr>
      <xdr:spPr>
        <a:xfrm>
          <a:off x="1968500" y="16805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96197</xdr:rowOff>
    </xdr:from>
    <xdr:ext cx="534377" cy="259045"/>
    <xdr:sp macro="" textlink="">
      <xdr:nvSpPr>
        <xdr:cNvPr id="264" name="テキスト ボックス 263"/>
        <xdr:cNvSpPr txBox="1"/>
      </xdr:nvSpPr>
      <xdr:spPr>
        <a:xfrm>
          <a:off x="1752111" y="16898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136841</xdr:rowOff>
    </xdr:from>
    <xdr:to>
      <xdr:col>6</xdr:col>
      <xdr:colOff>38100</xdr:colOff>
      <xdr:row>97</xdr:row>
      <xdr:rowOff>66991</xdr:rowOff>
    </xdr:to>
    <xdr:sp macro="" textlink="">
      <xdr:nvSpPr>
        <xdr:cNvPr id="265" name="楕円 264"/>
        <xdr:cNvSpPr/>
      </xdr:nvSpPr>
      <xdr:spPr>
        <a:xfrm>
          <a:off x="1079500" y="16596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83518</xdr:rowOff>
    </xdr:from>
    <xdr:ext cx="534377" cy="259045"/>
    <xdr:sp macro="" textlink="">
      <xdr:nvSpPr>
        <xdr:cNvPr id="266" name="テキスト ボックス 265"/>
        <xdr:cNvSpPr txBox="1"/>
      </xdr:nvSpPr>
      <xdr:spPr>
        <a:xfrm>
          <a:off x="863111" y="16371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36</xdr:row>
      <xdr:rowOff>35577</xdr:rowOff>
    </xdr:from>
    <xdr:ext cx="377026" cy="259045"/>
    <xdr:sp macro="" textlink="">
      <xdr:nvSpPr>
        <xdr:cNvPr id="280" name="テキスト ボックス 279"/>
        <xdr:cNvSpPr txBox="1"/>
      </xdr:nvSpPr>
      <xdr:spPr>
        <a:xfrm>
          <a:off x="6226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2" name="テキスト ボックス 281"/>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4" name="テキスト ボックス 283"/>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6" name="テキスト ボックス 285"/>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58928</xdr:rowOff>
    </xdr:from>
    <xdr:to>
      <xdr:col>54</xdr:col>
      <xdr:colOff>189865</xdr:colOff>
      <xdr:row>38</xdr:row>
      <xdr:rowOff>93980</xdr:rowOff>
    </xdr:to>
    <xdr:cxnSp macro="">
      <xdr:nvCxnSpPr>
        <xdr:cNvPr id="290" name="直線コネクタ 289"/>
        <xdr:cNvCxnSpPr/>
      </xdr:nvCxnSpPr>
      <xdr:spPr>
        <a:xfrm flipV="1">
          <a:off x="10475595" y="5202428"/>
          <a:ext cx="1270" cy="14066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97807</xdr:rowOff>
    </xdr:from>
    <xdr:ext cx="378565" cy="259045"/>
    <xdr:sp macro="" textlink="">
      <xdr:nvSpPr>
        <xdr:cNvPr id="291" name="労働費最小値テキスト"/>
        <xdr:cNvSpPr txBox="1"/>
      </xdr:nvSpPr>
      <xdr:spPr>
        <a:xfrm>
          <a:off x="10528300" y="66129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93980</xdr:rowOff>
    </xdr:from>
    <xdr:to>
      <xdr:col>55</xdr:col>
      <xdr:colOff>88900</xdr:colOff>
      <xdr:row>38</xdr:row>
      <xdr:rowOff>93980</xdr:rowOff>
    </xdr:to>
    <xdr:cxnSp macro="">
      <xdr:nvCxnSpPr>
        <xdr:cNvPr id="292" name="直線コネクタ 291"/>
        <xdr:cNvCxnSpPr/>
      </xdr:nvCxnSpPr>
      <xdr:spPr>
        <a:xfrm>
          <a:off x="10388600" y="6609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5605</xdr:rowOff>
    </xdr:from>
    <xdr:ext cx="469744" cy="259045"/>
    <xdr:sp macro="" textlink="">
      <xdr:nvSpPr>
        <xdr:cNvPr id="293" name="労働費最大値テキスト"/>
        <xdr:cNvSpPr txBox="1"/>
      </xdr:nvSpPr>
      <xdr:spPr>
        <a:xfrm>
          <a:off x="10528300" y="4977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58928</xdr:rowOff>
    </xdr:from>
    <xdr:to>
      <xdr:col>55</xdr:col>
      <xdr:colOff>88900</xdr:colOff>
      <xdr:row>30</xdr:row>
      <xdr:rowOff>58928</xdr:rowOff>
    </xdr:to>
    <xdr:cxnSp macro="">
      <xdr:nvCxnSpPr>
        <xdr:cNvPr id="294" name="直線コネクタ 293"/>
        <xdr:cNvCxnSpPr/>
      </xdr:nvCxnSpPr>
      <xdr:spPr>
        <a:xfrm>
          <a:off x="10388600" y="5202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65024</xdr:rowOff>
    </xdr:from>
    <xdr:to>
      <xdr:col>55</xdr:col>
      <xdr:colOff>0</xdr:colOff>
      <xdr:row>33</xdr:row>
      <xdr:rowOff>101600</xdr:rowOff>
    </xdr:to>
    <xdr:cxnSp macro="">
      <xdr:nvCxnSpPr>
        <xdr:cNvPr id="295" name="直線コネクタ 294"/>
        <xdr:cNvCxnSpPr/>
      </xdr:nvCxnSpPr>
      <xdr:spPr>
        <a:xfrm flipV="1">
          <a:off x="9639300" y="5722874"/>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63517</xdr:rowOff>
    </xdr:from>
    <xdr:ext cx="378565" cy="259045"/>
    <xdr:sp macro="" textlink="">
      <xdr:nvSpPr>
        <xdr:cNvPr id="296" name="労働費平均値テキスト"/>
        <xdr:cNvSpPr txBox="1"/>
      </xdr:nvSpPr>
      <xdr:spPr>
        <a:xfrm>
          <a:off x="10528300" y="606426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85090</xdr:rowOff>
    </xdr:from>
    <xdr:to>
      <xdr:col>55</xdr:col>
      <xdr:colOff>50800</xdr:colOff>
      <xdr:row>36</xdr:row>
      <xdr:rowOff>15240</xdr:rowOff>
    </xdr:to>
    <xdr:sp macro="" textlink="">
      <xdr:nvSpPr>
        <xdr:cNvPr id="297" name="フローチャート: 判断 296"/>
        <xdr:cNvSpPr/>
      </xdr:nvSpPr>
      <xdr:spPr>
        <a:xfrm>
          <a:off x="10426700" y="6085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23876</xdr:rowOff>
    </xdr:from>
    <xdr:to>
      <xdr:col>50</xdr:col>
      <xdr:colOff>114300</xdr:colOff>
      <xdr:row>33</xdr:row>
      <xdr:rowOff>101600</xdr:rowOff>
    </xdr:to>
    <xdr:cxnSp macro="">
      <xdr:nvCxnSpPr>
        <xdr:cNvPr id="298" name="直線コネクタ 297"/>
        <xdr:cNvCxnSpPr/>
      </xdr:nvCxnSpPr>
      <xdr:spPr>
        <a:xfrm>
          <a:off x="8750300" y="5681726"/>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65278</xdr:rowOff>
    </xdr:from>
    <xdr:to>
      <xdr:col>50</xdr:col>
      <xdr:colOff>165100</xdr:colOff>
      <xdr:row>35</xdr:row>
      <xdr:rowOff>166878</xdr:rowOff>
    </xdr:to>
    <xdr:sp macro="" textlink="">
      <xdr:nvSpPr>
        <xdr:cNvPr id="299" name="フローチャート: 判断 298"/>
        <xdr:cNvSpPr/>
      </xdr:nvSpPr>
      <xdr:spPr>
        <a:xfrm>
          <a:off x="9588500" y="6066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158005</xdr:rowOff>
    </xdr:from>
    <xdr:ext cx="378565" cy="259045"/>
    <xdr:sp macro="" textlink="">
      <xdr:nvSpPr>
        <xdr:cNvPr id="300" name="テキスト ボックス 299"/>
        <xdr:cNvSpPr txBox="1"/>
      </xdr:nvSpPr>
      <xdr:spPr>
        <a:xfrm>
          <a:off x="9450017" y="61587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8636</xdr:rowOff>
    </xdr:from>
    <xdr:to>
      <xdr:col>45</xdr:col>
      <xdr:colOff>177800</xdr:colOff>
      <xdr:row>33</xdr:row>
      <xdr:rowOff>23876</xdr:rowOff>
    </xdr:to>
    <xdr:cxnSp macro="">
      <xdr:nvCxnSpPr>
        <xdr:cNvPr id="301" name="直線コネクタ 300"/>
        <xdr:cNvCxnSpPr/>
      </xdr:nvCxnSpPr>
      <xdr:spPr>
        <a:xfrm>
          <a:off x="7861300" y="5666486"/>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34</xdr:row>
      <xdr:rowOff>160528</xdr:rowOff>
    </xdr:from>
    <xdr:to>
      <xdr:col>46</xdr:col>
      <xdr:colOff>38100</xdr:colOff>
      <xdr:row>35</xdr:row>
      <xdr:rowOff>90678</xdr:rowOff>
    </xdr:to>
    <xdr:sp macro="" textlink="">
      <xdr:nvSpPr>
        <xdr:cNvPr id="302" name="フローチャート: 判断 301"/>
        <xdr:cNvSpPr/>
      </xdr:nvSpPr>
      <xdr:spPr>
        <a:xfrm>
          <a:off x="8699500" y="5989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81805</xdr:rowOff>
    </xdr:from>
    <xdr:ext cx="378565" cy="259045"/>
    <xdr:sp macro="" textlink="">
      <xdr:nvSpPr>
        <xdr:cNvPr id="303" name="テキスト ボックス 302"/>
        <xdr:cNvSpPr txBox="1"/>
      </xdr:nvSpPr>
      <xdr:spPr>
        <a:xfrm>
          <a:off x="8561017" y="60825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33</xdr:row>
      <xdr:rowOff>3302</xdr:rowOff>
    </xdr:from>
    <xdr:to>
      <xdr:col>41</xdr:col>
      <xdr:colOff>50800</xdr:colOff>
      <xdr:row>33</xdr:row>
      <xdr:rowOff>8636</xdr:rowOff>
    </xdr:to>
    <xdr:cxnSp macro="">
      <xdr:nvCxnSpPr>
        <xdr:cNvPr id="304" name="直線コネクタ 303"/>
        <xdr:cNvCxnSpPr/>
      </xdr:nvCxnSpPr>
      <xdr:spPr>
        <a:xfrm>
          <a:off x="6972300" y="5661152"/>
          <a:ext cx="8890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107950</xdr:rowOff>
    </xdr:from>
    <xdr:to>
      <xdr:col>41</xdr:col>
      <xdr:colOff>101600</xdr:colOff>
      <xdr:row>35</xdr:row>
      <xdr:rowOff>38100</xdr:rowOff>
    </xdr:to>
    <xdr:sp macro="" textlink="">
      <xdr:nvSpPr>
        <xdr:cNvPr id="305" name="フローチャート: 判断 304"/>
        <xdr:cNvSpPr/>
      </xdr:nvSpPr>
      <xdr:spPr>
        <a:xfrm>
          <a:off x="7810500" y="5937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29227</xdr:rowOff>
    </xdr:from>
    <xdr:ext cx="378565" cy="259045"/>
    <xdr:sp macro="" textlink="">
      <xdr:nvSpPr>
        <xdr:cNvPr id="306" name="テキスト ボックス 305"/>
        <xdr:cNvSpPr txBox="1"/>
      </xdr:nvSpPr>
      <xdr:spPr>
        <a:xfrm>
          <a:off x="7672017" y="60299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34</xdr:row>
      <xdr:rowOff>16510</xdr:rowOff>
    </xdr:from>
    <xdr:to>
      <xdr:col>36</xdr:col>
      <xdr:colOff>165100</xdr:colOff>
      <xdr:row>34</xdr:row>
      <xdr:rowOff>118110</xdr:rowOff>
    </xdr:to>
    <xdr:sp macro="" textlink="">
      <xdr:nvSpPr>
        <xdr:cNvPr id="307" name="フローチャート: 判断 306"/>
        <xdr:cNvSpPr/>
      </xdr:nvSpPr>
      <xdr:spPr>
        <a:xfrm>
          <a:off x="6921500" y="5845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34</xdr:row>
      <xdr:rowOff>109237</xdr:rowOff>
    </xdr:from>
    <xdr:ext cx="469744" cy="259045"/>
    <xdr:sp macro="" textlink="">
      <xdr:nvSpPr>
        <xdr:cNvPr id="308" name="テキスト ボックス 307"/>
        <xdr:cNvSpPr txBox="1"/>
      </xdr:nvSpPr>
      <xdr:spPr>
        <a:xfrm>
          <a:off x="6737428" y="5938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14224</xdr:rowOff>
    </xdr:from>
    <xdr:to>
      <xdr:col>55</xdr:col>
      <xdr:colOff>50800</xdr:colOff>
      <xdr:row>33</xdr:row>
      <xdr:rowOff>115824</xdr:rowOff>
    </xdr:to>
    <xdr:sp macro="" textlink="">
      <xdr:nvSpPr>
        <xdr:cNvPr id="314" name="楕円 313"/>
        <xdr:cNvSpPr/>
      </xdr:nvSpPr>
      <xdr:spPr>
        <a:xfrm>
          <a:off x="10426700" y="5672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37101</xdr:rowOff>
    </xdr:from>
    <xdr:ext cx="469744" cy="259045"/>
    <xdr:sp macro="" textlink="">
      <xdr:nvSpPr>
        <xdr:cNvPr id="315" name="労働費該当値テキスト"/>
        <xdr:cNvSpPr txBox="1"/>
      </xdr:nvSpPr>
      <xdr:spPr>
        <a:xfrm>
          <a:off x="10528300" y="5523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33</xdr:row>
      <xdr:rowOff>50800</xdr:rowOff>
    </xdr:from>
    <xdr:to>
      <xdr:col>50</xdr:col>
      <xdr:colOff>165100</xdr:colOff>
      <xdr:row>33</xdr:row>
      <xdr:rowOff>152400</xdr:rowOff>
    </xdr:to>
    <xdr:sp macro="" textlink="">
      <xdr:nvSpPr>
        <xdr:cNvPr id="316" name="楕円 315"/>
        <xdr:cNvSpPr/>
      </xdr:nvSpPr>
      <xdr:spPr>
        <a:xfrm>
          <a:off x="9588500" y="570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31</xdr:row>
      <xdr:rowOff>168927</xdr:rowOff>
    </xdr:from>
    <xdr:ext cx="469744" cy="259045"/>
    <xdr:sp macro="" textlink="">
      <xdr:nvSpPr>
        <xdr:cNvPr id="317" name="テキスト ボックス 316"/>
        <xdr:cNvSpPr txBox="1"/>
      </xdr:nvSpPr>
      <xdr:spPr>
        <a:xfrm>
          <a:off x="9404428" y="5483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144526</xdr:rowOff>
    </xdr:from>
    <xdr:to>
      <xdr:col>46</xdr:col>
      <xdr:colOff>38100</xdr:colOff>
      <xdr:row>33</xdr:row>
      <xdr:rowOff>74676</xdr:rowOff>
    </xdr:to>
    <xdr:sp macro="" textlink="">
      <xdr:nvSpPr>
        <xdr:cNvPr id="318" name="楕円 317"/>
        <xdr:cNvSpPr/>
      </xdr:nvSpPr>
      <xdr:spPr>
        <a:xfrm>
          <a:off x="8699500" y="5630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31</xdr:row>
      <xdr:rowOff>91203</xdr:rowOff>
    </xdr:from>
    <xdr:ext cx="469744" cy="259045"/>
    <xdr:sp macro="" textlink="">
      <xdr:nvSpPr>
        <xdr:cNvPr id="319" name="テキスト ボックス 318"/>
        <xdr:cNvSpPr txBox="1"/>
      </xdr:nvSpPr>
      <xdr:spPr>
        <a:xfrm>
          <a:off x="8515428" y="5406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32</xdr:row>
      <xdr:rowOff>129286</xdr:rowOff>
    </xdr:from>
    <xdr:to>
      <xdr:col>41</xdr:col>
      <xdr:colOff>101600</xdr:colOff>
      <xdr:row>33</xdr:row>
      <xdr:rowOff>59436</xdr:rowOff>
    </xdr:to>
    <xdr:sp macro="" textlink="">
      <xdr:nvSpPr>
        <xdr:cNvPr id="320" name="楕円 319"/>
        <xdr:cNvSpPr/>
      </xdr:nvSpPr>
      <xdr:spPr>
        <a:xfrm>
          <a:off x="7810500" y="5615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31</xdr:row>
      <xdr:rowOff>75963</xdr:rowOff>
    </xdr:from>
    <xdr:ext cx="469744" cy="259045"/>
    <xdr:sp macro="" textlink="">
      <xdr:nvSpPr>
        <xdr:cNvPr id="321" name="テキスト ボックス 320"/>
        <xdr:cNvSpPr txBox="1"/>
      </xdr:nvSpPr>
      <xdr:spPr>
        <a:xfrm>
          <a:off x="7626428" y="5390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32</xdr:row>
      <xdr:rowOff>123952</xdr:rowOff>
    </xdr:from>
    <xdr:to>
      <xdr:col>36</xdr:col>
      <xdr:colOff>165100</xdr:colOff>
      <xdr:row>33</xdr:row>
      <xdr:rowOff>54102</xdr:rowOff>
    </xdr:to>
    <xdr:sp macro="" textlink="">
      <xdr:nvSpPr>
        <xdr:cNvPr id="322" name="楕円 321"/>
        <xdr:cNvSpPr/>
      </xdr:nvSpPr>
      <xdr:spPr>
        <a:xfrm>
          <a:off x="6921500" y="5610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31</xdr:row>
      <xdr:rowOff>70629</xdr:rowOff>
    </xdr:from>
    <xdr:ext cx="469744" cy="259045"/>
    <xdr:sp macro="" textlink="">
      <xdr:nvSpPr>
        <xdr:cNvPr id="323" name="テキスト ボックス 322"/>
        <xdr:cNvSpPr txBox="1"/>
      </xdr:nvSpPr>
      <xdr:spPr>
        <a:xfrm>
          <a:off x="6737428" y="5385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4" name="直線コネクタ 333"/>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5" name="テキスト ボックス 334"/>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6" name="直線コネクタ 335"/>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7" name="テキスト ボックス 336"/>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8" name="直線コネクタ 337"/>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9" name="テキスト ボックス 338"/>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0" name="直線コネクタ 339"/>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41" name="テキスト ボックス 340"/>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3" name="テキスト ボックス 342"/>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167406</xdr:rowOff>
    </xdr:from>
    <xdr:to>
      <xdr:col>54</xdr:col>
      <xdr:colOff>189865</xdr:colOff>
      <xdr:row>58</xdr:row>
      <xdr:rowOff>127813</xdr:rowOff>
    </xdr:to>
    <xdr:cxnSp macro="">
      <xdr:nvCxnSpPr>
        <xdr:cNvPr id="345" name="直線コネクタ 344"/>
        <xdr:cNvCxnSpPr/>
      </xdr:nvCxnSpPr>
      <xdr:spPr>
        <a:xfrm flipV="1">
          <a:off x="10475595" y="8911356"/>
          <a:ext cx="1270" cy="1160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131640</xdr:rowOff>
    </xdr:from>
    <xdr:ext cx="378565" cy="259045"/>
    <xdr:sp macro="" textlink="">
      <xdr:nvSpPr>
        <xdr:cNvPr id="346" name="農林水産業費最小値テキスト"/>
        <xdr:cNvSpPr txBox="1"/>
      </xdr:nvSpPr>
      <xdr:spPr>
        <a:xfrm>
          <a:off x="10528300" y="100757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127813</xdr:rowOff>
    </xdr:from>
    <xdr:to>
      <xdr:col>55</xdr:col>
      <xdr:colOff>88900</xdr:colOff>
      <xdr:row>58</xdr:row>
      <xdr:rowOff>127813</xdr:rowOff>
    </xdr:to>
    <xdr:cxnSp macro="">
      <xdr:nvCxnSpPr>
        <xdr:cNvPr id="347" name="直線コネクタ 346"/>
        <xdr:cNvCxnSpPr/>
      </xdr:nvCxnSpPr>
      <xdr:spPr>
        <a:xfrm>
          <a:off x="10388600" y="100719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114083</xdr:rowOff>
    </xdr:from>
    <xdr:ext cx="534377" cy="259045"/>
    <xdr:sp macro="" textlink="">
      <xdr:nvSpPr>
        <xdr:cNvPr id="348" name="農林水産業費最大値テキスト"/>
        <xdr:cNvSpPr txBox="1"/>
      </xdr:nvSpPr>
      <xdr:spPr>
        <a:xfrm>
          <a:off x="10528300" y="8686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25,644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167406</xdr:rowOff>
    </xdr:from>
    <xdr:to>
      <xdr:col>55</xdr:col>
      <xdr:colOff>88900</xdr:colOff>
      <xdr:row>51</xdr:row>
      <xdr:rowOff>167406</xdr:rowOff>
    </xdr:to>
    <xdr:cxnSp macro="">
      <xdr:nvCxnSpPr>
        <xdr:cNvPr id="349" name="直線コネクタ 348"/>
        <xdr:cNvCxnSpPr/>
      </xdr:nvCxnSpPr>
      <xdr:spPr>
        <a:xfrm>
          <a:off x="10388600" y="8911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62342</xdr:rowOff>
    </xdr:from>
    <xdr:to>
      <xdr:col>55</xdr:col>
      <xdr:colOff>0</xdr:colOff>
      <xdr:row>57</xdr:row>
      <xdr:rowOff>151770</xdr:rowOff>
    </xdr:to>
    <xdr:cxnSp macro="">
      <xdr:nvCxnSpPr>
        <xdr:cNvPr id="350" name="直線コネクタ 349"/>
        <xdr:cNvCxnSpPr/>
      </xdr:nvCxnSpPr>
      <xdr:spPr>
        <a:xfrm>
          <a:off x="9639300" y="9834992"/>
          <a:ext cx="838200" cy="89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51975</xdr:rowOff>
    </xdr:from>
    <xdr:ext cx="469744" cy="259045"/>
    <xdr:sp macro="" textlink="">
      <xdr:nvSpPr>
        <xdr:cNvPr id="351" name="農林水産業費平均値テキスト"/>
        <xdr:cNvSpPr txBox="1"/>
      </xdr:nvSpPr>
      <xdr:spPr>
        <a:xfrm>
          <a:off x="10528300" y="965317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29098</xdr:rowOff>
    </xdr:from>
    <xdr:to>
      <xdr:col>55</xdr:col>
      <xdr:colOff>50800</xdr:colOff>
      <xdr:row>57</xdr:row>
      <xdr:rowOff>130698</xdr:rowOff>
    </xdr:to>
    <xdr:sp macro="" textlink="">
      <xdr:nvSpPr>
        <xdr:cNvPr id="352" name="フローチャート: 判断 351"/>
        <xdr:cNvSpPr/>
      </xdr:nvSpPr>
      <xdr:spPr>
        <a:xfrm>
          <a:off x="10426700" y="9801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32303</xdr:rowOff>
    </xdr:from>
    <xdr:to>
      <xdr:col>50</xdr:col>
      <xdr:colOff>114300</xdr:colOff>
      <xdr:row>57</xdr:row>
      <xdr:rowOff>62342</xdr:rowOff>
    </xdr:to>
    <xdr:cxnSp macro="">
      <xdr:nvCxnSpPr>
        <xdr:cNvPr id="353" name="直線コネクタ 352"/>
        <xdr:cNvCxnSpPr/>
      </xdr:nvCxnSpPr>
      <xdr:spPr>
        <a:xfrm>
          <a:off x="8750300" y="9804953"/>
          <a:ext cx="889000" cy="30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32436</xdr:rowOff>
    </xdr:from>
    <xdr:to>
      <xdr:col>50</xdr:col>
      <xdr:colOff>165100</xdr:colOff>
      <xdr:row>57</xdr:row>
      <xdr:rowOff>134036</xdr:rowOff>
    </xdr:to>
    <xdr:sp macro="" textlink="">
      <xdr:nvSpPr>
        <xdr:cNvPr id="354" name="フローチャート: 判断 353"/>
        <xdr:cNvSpPr/>
      </xdr:nvSpPr>
      <xdr:spPr>
        <a:xfrm>
          <a:off x="9588500" y="9805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57</xdr:row>
      <xdr:rowOff>125163</xdr:rowOff>
    </xdr:from>
    <xdr:ext cx="469744" cy="259045"/>
    <xdr:sp macro="" textlink="">
      <xdr:nvSpPr>
        <xdr:cNvPr id="355" name="テキスト ボックス 354"/>
        <xdr:cNvSpPr txBox="1"/>
      </xdr:nvSpPr>
      <xdr:spPr>
        <a:xfrm>
          <a:off x="9404428" y="9897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32303</xdr:rowOff>
    </xdr:from>
    <xdr:to>
      <xdr:col>45</xdr:col>
      <xdr:colOff>177800</xdr:colOff>
      <xdr:row>57</xdr:row>
      <xdr:rowOff>68559</xdr:rowOff>
    </xdr:to>
    <xdr:cxnSp macro="">
      <xdr:nvCxnSpPr>
        <xdr:cNvPr id="356" name="直線コネクタ 355"/>
        <xdr:cNvCxnSpPr/>
      </xdr:nvCxnSpPr>
      <xdr:spPr>
        <a:xfrm flipV="1">
          <a:off x="7861300" y="9804953"/>
          <a:ext cx="889000" cy="36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23475</xdr:rowOff>
    </xdr:from>
    <xdr:to>
      <xdr:col>46</xdr:col>
      <xdr:colOff>38100</xdr:colOff>
      <xdr:row>57</xdr:row>
      <xdr:rowOff>125075</xdr:rowOff>
    </xdr:to>
    <xdr:sp macro="" textlink="">
      <xdr:nvSpPr>
        <xdr:cNvPr id="357" name="フローチャート: 判断 356"/>
        <xdr:cNvSpPr/>
      </xdr:nvSpPr>
      <xdr:spPr>
        <a:xfrm>
          <a:off x="8699500" y="9796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57</xdr:row>
      <xdr:rowOff>116202</xdr:rowOff>
    </xdr:from>
    <xdr:ext cx="469744" cy="259045"/>
    <xdr:sp macro="" textlink="">
      <xdr:nvSpPr>
        <xdr:cNvPr id="358" name="テキスト ボックス 357"/>
        <xdr:cNvSpPr txBox="1"/>
      </xdr:nvSpPr>
      <xdr:spPr>
        <a:xfrm>
          <a:off x="8515428" y="9888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138329</xdr:rowOff>
    </xdr:from>
    <xdr:to>
      <xdr:col>41</xdr:col>
      <xdr:colOff>50800</xdr:colOff>
      <xdr:row>57</xdr:row>
      <xdr:rowOff>68559</xdr:rowOff>
    </xdr:to>
    <xdr:cxnSp macro="">
      <xdr:nvCxnSpPr>
        <xdr:cNvPr id="359" name="直線コネクタ 358"/>
        <xdr:cNvCxnSpPr/>
      </xdr:nvCxnSpPr>
      <xdr:spPr>
        <a:xfrm>
          <a:off x="6972300" y="9739529"/>
          <a:ext cx="889000" cy="101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30835</xdr:rowOff>
    </xdr:from>
    <xdr:to>
      <xdr:col>41</xdr:col>
      <xdr:colOff>101600</xdr:colOff>
      <xdr:row>57</xdr:row>
      <xdr:rowOff>132435</xdr:rowOff>
    </xdr:to>
    <xdr:sp macro="" textlink="">
      <xdr:nvSpPr>
        <xdr:cNvPr id="360" name="フローチャート: 判断 359"/>
        <xdr:cNvSpPr/>
      </xdr:nvSpPr>
      <xdr:spPr>
        <a:xfrm>
          <a:off x="7810500" y="9803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57</xdr:row>
      <xdr:rowOff>123562</xdr:rowOff>
    </xdr:from>
    <xdr:ext cx="469744" cy="259045"/>
    <xdr:sp macro="" textlink="">
      <xdr:nvSpPr>
        <xdr:cNvPr id="361" name="テキスト ボックス 360"/>
        <xdr:cNvSpPr txBox="1"/>
      </xdr:nvSpPr>
      <xdr:spPr>
        <a:xfrm>
          <a:off x="7626428" y="9896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18948</xdr:rowOff>
    </xdr:from>
    <xdr:to>
      <xdr:col>36</xdr:col>
      <xdr:colOff>165100</xdr:colOff>
      <xdr:row>57</xdr:row>
      <xdr:rowOff>120548</xdr:rowOff>
    </xdr:to>
    <xdr:sp macro="" textlink="">
      <xdr:nvSpPr>
        <xdr:cNvPr id="362" name="フローチャート: 判断 361"/>
        <xdr:cNvSpPr/>
      </xdr:nvSpPr>
      <xdr:spPr>
        <a:xfrm>
          <a:off x="6921500" y="9791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57</xdr:row>
      <xdr:rowOff>111675</xdr:rowOff>
    </xdr:from>
    <xdr:ext cx="469744" cy="259045"/>
    <xdr:sp macro="" textlink="">
      <xdr:nvSpPr>
        <xdr:cNvPr id="363" name="テキスト ボックス 362"/>
        <xdr:cNvSpPr txBox="1"/>
      </xdr:nvSpPr>
      <xdr:spPr>
        <a:xfrm>
          <a:off x="6737428" y="98843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100970</xdr:rowOff>
    </xdr:from>
    <xdr:to>
      <xdr:col>55</xdr:col>
      <xdr:colOff>50800</xdr:colOff>
      <xdr:row>58</xdr:row>
      <xdr:rowOff>31120</xdr:rowOff>
    </xdr:to>
    <xdr:sp macro="" textlink="">
      <xdr:nvSpPr>
        <xdr:cNvPr id="369" name="楕円 368"/>
        <xdr:cNvSpPr/>
      </xdr:nvSpPr>
      <xdr:spPr>
        <a:xfrm>
          <a:off x="10426700" y="987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79397</xdr:rowOff>
    </xdr:from>
    <xdr:ext cx="469744" cy="259045"/>
    <xdr:sp macro="" textlink="">
      <xdr:nvSpPr>
        <xdr:cNvPr id="370" name="農林水産業費該当値テキスト"/>
        <xdr:cNvSpPr txBox="1"/>
      </xdr:nvSpPr>
      <xdr:spPr>
        <a:xfrm>
          <a:off x="10528300" y="9852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11542</xdr:rowOff>
    </xdr:from>
    <xdr:to>
      <xdr:col>50</xdr:col>
      <xdr:colOff>165100</xdr:colOff>
      <xdr:row>57</xdr:row>
      <xdr:rowOff>113142</xdr:rowOff>
    </xdr:to>
    <xdr:sp macro="" textlink="">
      <xdr:nvSpPr>
        <xdr:cNvPr id="371" name="楕円 370"/>
        <xdr:cNvSpPr/>
      </xdr:nvSpPr>
      <xdr:spPr>
        <a:xfrm>
          <a:off x="9588500" y="9784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55</xdr:row>
      <xdr:rowOff>129669</xdr:rowOff>
    </xdr:from>
    <xdr:ext cx="469744" cy="259045"/>
    <xdr:sp macro="" textlink="">
      <xdr:nvSpPr>
        <xdr:cNvPr id="372" name="テキスト ボックス 371"/>
        <xdr:cNvSpPr txBox="1"/>
      </xdr:nvSpPr>
      <xdr:spPr>
        <a:xfrm>
          <a:off x="9404428" y="9559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152953</xdr:rowOff>
    </xdr:from>
    <xdr:to>
      <xdr:col>46</xdr:col>
      <xdr:colOff>38100</xdr:colOff>
      <xdr:row>57</xdr:row>
      <xdr:rowOff>83103</xdr:rowOff>
    </xdr:to>
    <xdr:sp macro="" textlink="">
      <xdr:nvSpPr>
        <xdr:cNvPr id="373" name="楕円 372"/>
        <xdr:cNvSpPr/>
      </xdr:nvSpPr>
      <xdr:spPr>
        <a:xfrm>
          <a:off x="8699500" y="9754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55</xdr:row>
      <xdr:rowOff>99630</xdr:rowOff>
    </xdr:from>
    <xdr:ext cx="469744" cy="259045"/>
    <xdr:sp macro="" textlink="">
      <xdr:nvSpPr>
        <xdr:cNvPr id="374" name="テキスト ボックス 373"/>
        <xdr:cNvSpPr txBox="1"/>
      </xdr:nvSpPr>
      <xdr:spPr>
        <a:xfrm>
          <a:off x="8515428" y="9529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17759</xdr:rowOff>
    </xdr:from>
    <xdr:to>
      <xdr:col>41</xdr:col>
      <xdr:colOff>101600</xdr:colOff>
      <xdr:row>57</xdr:row>
      <xdr:rowOff>119359</xdr:rowOff>
    </xdr:to>
    <xdr:sp macro="" textlink="">
      <xdr:nvSpPr>
        <xdr:cNvPr id="375" name="楕円 374"/>
        <xdr:cNvSpPr/>
      </xdr:nvSpPr>
      <xdr:spPr>
        <a:xfrm>
          <a:off x="7810500" y="9790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55</xdr:row>
      <xdr:rowOff>135886</xdr:rowOff>
    </xdr:from>
    <xdr:ext cx="469744" cy="259045"/>
    <xdr:sp macro="" textlink="">
      <xdr:nvSpPr>
        <xdr:cNvPr id="376" name="テキスト ボックス 375"/>
        <xdr:cNvSpPr txBox="1"/>
      </xdr:nvSpPr>
      <xdr:spPr>
        <a:xfrm>
          <a:off x="7626428" y="95656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87529</xdr:rowOff>
    </xdr:from>
    <xdr:to>
      <xdr:col>36</xdr:col>
      <xdr:colOff>165100</xdr:colOff>
      <xdr:row>57</xdr:row>
      <xdr:rowOff>17679</xdr:rowOff>
    </xdr:to>
    <xdr:sp macro="" textlink="">
      <xdr:nvSpPr>
        <xdr:cNvPr id="377" name="楕円 376"/>
        <xdr:cNvSpPr/>
      </xdr:nvSpPr>
      <xdr:spPr>
        <a:xfrm>
          <a:off x="6921500" y="9688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55</xdr:row>
      <xdr:rowOff>34206</xdr:rowOff>
    </xdr:from>
    <xdr:ext cx="469744" cy="259045"/>
    <xdr:sp macro="" textlink="">
      <xdr:nvSpPr>
        <xdr:cNvPr id="378" name="テキスト ボックス 377"/>
        <xdr:cNvSpPr txBox="1"/>
      </xdr:nvSpPr>
      <xdr:spPr>
        <a:xfrm>
          <a:off x="6737428" y="9463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9" name="直線コネクタ 388"/>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0" name="テキスト ボックス 389"/>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1" name="直線コネクタ 390"/>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2" name="テキスト ボックス 391"/>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3" name="直線コネクタ 392"/>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4" name="テキスト ボックス 393"/>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5" name="直線コネクタ 394"/>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6" name="テキスト ボックス 395"/>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7" name="直線コネクタ 396"/>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8" name="テキスト ボックス 397"/>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9" name="直線コネクタ 398"/>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400" name="テキスト ボックス 399"/>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2" name="テキスト ボックス 401"/>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14394</xdr:rowOff>
    </xdr:from>
    <xdr:to>
      <xdr:col>54</xdr:col>
      <xdr:colOff>189865</xdr:colOff>
      <xdr:row>78</xdr:row>
      <xdr:rowOff>148975</xdr:rowOff>
    </xdr:to>
    <xdr:cxnSp macro="">
      <xdr:nvCxnSpPr>
        <xdr:cNvPr id="404" name="直線コネクタ 403"/>
        <xdr:cNvCxnSpPr/>
      </xdr:nvCxnSpPr>
      <xdr:spPr>
        <a:xfrm flipV="1">
          <a:off x="10475595" y="12187344"/>
          <a:ext cx="1270" cy="13347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152802</xdr:rowOff>
    </xdr:from>
    <xdr:ext cx="469744" cy="259045"/>
    <xdr:sp macro="" textlink="">
      <xdr:nvSpPr>
        <xdr:cNvPr id="405" name="商工費最小値テキスト"/>
        <xdr:cNvSpPr txBox="1"/>
      </xdr:nvSpPr>
      <xdr:spPr>
        <a:xfrm>
          <a:off x="10528300" y="13525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148975</xdr:rowOff>
    </xdr:from>
    <xdr:to>
      <xdr:col>55</xdr:col>
      <xdr:colOff>88900</xdr:colOff>
      <xdr:row>78</xdr:row>
      <xdr:rowOff>148975</xdr:rowOff>
    </xdr:to>
    <xdr:cxnSp macro="">
      <xdr:nvCxnSpPr>
        <xdr:cNvPr id="406" name="直線コネクタ 405"/>
        <xdr:cNvCxnSpPr/>
      </xdr:nvCxnSpPr>
      <xdr:spPr>
        <a:xfrm>
          <a:off x="10388600" y="13522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132521</xdr:rowOff>
    </xdr:from>
    <xdr:ext cx="534377" cy="259045"/>
    <xdr:sp macro="" textlink="">
      <xdr:nvSpPr>
        <xdr:cNvPr id="407" name="商工費最大値テキスト"/>
        <xdr:cNvSpPr txBox="1"/>
      </xdr:nvSpPr>
      <xdr:spPr>
        <a:xfrm>
          <a:off x="10528300" y="11962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44,587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14394</xdr:rowOff>
    </xdr:from>
    <xdr:to>
      <xdr:col>55</xdr:col>
      <xdr:colOff>88900</xdr:colOff>
      <xdr:row>71</xdr:row>
      <xdr:rowOff>14394</xdr:rowOff>
    </xdr:to>
    <xdr:cxnSp macro="">
      <xdr:nvCxnSpPr>
        <xdr:cNvPr id="408" name="直線コネクタ 407"/>
        <xdr:cNvCxnSpPr/>
      </xdr:nvCxnSpPr>
      <xdr:spPr>
        <a:xfrm>
          <a:off x="10388600" y="121873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22983</xdr:rowOff>
    </xdr:from>
    <xdr:to>
      <xdr:col>55</xdr:col>
      <xdr:colOff>0</xdr:colOff>
      <xdr:row>77</xdr:row>
      <xdr:rowOff>56195</xdr:rowOff>
    </xdr:to>
    <xdr:cxnSp macro="">
      <xdr:nvCxnSpPr>
        <xdr:cNvPr id="409" name="直線コネクタ 408"/>
        <xdr:cNvCxnSpPr/>
      </xdr:nvCxnSpPr>
      <xdr:spPr>
        <a:xfrm flipV="1">
          <a:off x="9639300" y="13053183"/>
          <a:ext cx="838200" cy="204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88423</xdr:rowOff>
    </xdr:from>
    <xdr:ext cx="534377" cy="259045"/>
    <xdr:sp macro="" textlink="">
      <xdr:nvSpPr>
        <xdr:cNvPr id="410" name="商工費平均値テキスト"/>
        <xdr:cNvSpPr txBox="1"/>
      </xdr:nvSpPr>
      <xdr:spPr>
        <a:xfrm>
          <a:off x="10528300" y="131186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109996</xdr:rowOff>
    </xdr:from>
    <xdr:to>
      <xdr:col>55</xdr:col>
      <xdr:colOff>50800</xdr:colOff>
      <xdr:row>77</xdr:row>
      <xdr:rowOff>40146</xdr:rowOff>
    </xdr:to>
    <xdr:sp macro="" textlink="">
      <xdr:nvSpPr>
        <xdr:cNvPr id="411" name="フローチャート: 判断 410"/>
        <xdr:cNvSpPr/>
      </xdr:nvSpPr>
      <xdr:spPr>
        <a:xfrm>
          <a:off x="10426700" y="13140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44700</xdr:rowOff>
    </xdr:from>
    <xdr:to>
      <xdr:col>50</xdr:col>
      <xdr:colOff>114300</xdr:colOff>
      <xdr:row>77</xdr:row>
      <xdr:rowOff>56195</xdr:rowOff>
    </xdr:to>
    <xdr:cxnSp macro="">
      <xdr:nvCxnSpPr>
        <xdr:cNvPr id="412" name="直線コネクタ 411"/>
        <xdr:cNvCxnSpPr/>
      </xdr:nvCxnSpPr>
      <xdr:spPr>
        <a:xfrm>
          <a:off x="8750300" y="13246350"/>
          <a:ext cx="889000" cy="11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126913</xdr:rowOff>
    </xdr:from>
    <xdr:to>
      <xdr:col>50</xdr:col>
      <xdr:colOff>165100</xdr:colOff>
      <xdr:row>78</xdr:row>
      <xdr:rowOff>57063</xdr:rowOff>
    </xdr:to>
    <xdr:sp macro="" textlink="">
      <xdr:nvSpPr>
        <xdr:cNvPr id="413" name="フローチャート: 判断 412"/>
        <xdr:cNvSpPr/>
      </xdr:nvSpPr>
      <xdr:spPr>
        <a:xfrm>
          <a:off x="9588500" y="13328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48190</xdr:rowOff>
    </xdr:from>
    <xdr:ext cx="469744" cy="259045"/>
    <xdr:sp macro="" textlink="">
      <xdr:nvSpPr>
        <xdr:cNvPr id="414" name="テキスト ボックス 413"/>
        <xdr:cNvSpPr txBox="1"/>
      </xdr:nvSpPr>
      <xdr:spPr>
        <a:xfrm>
          <a:off x="9404428" y="13421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3683</xdr:rowOff>
    </xdr:from>
    <xdr:to>
      <xdr:col>45</xdr:col>
      <xdr:colOff>177800</xdr:colOff>
      <xdr:row>77</xdr:row>
      <xdr:rowOff>44700</xdr:rowOff>
    </xdr:to>
    <xdr:cxnSp macro="">
      <xdr:nvCxnSpPr>
        <xdr:cNvPr id="415" name="直線コネクタ 414"/>
        <xdr:cNvCxnSpPr/>
      </xdr:nvCxnSpPr>
      <xdr:spPr>
        <a:xfrm>
          <a:off x="7861300" y="13205333"/>
          <a:ext cx="889000" cy="41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143273</xdr:rowOff>
    </xdr:from>
    <xdr:to>
      <xdr:col>46</xdr:col>
      <xdr:colOff>38100</xdr:colOff>
      <xdr:row>78</xdr:row>
      <xdr:rowOff>73423</xdr:rowOff>
    </xdr:to>
    <xdr:sp macro="" textlink="">
      <xdr:nvSpPr>
        <xdr:cNvPr id="416" name="フローチャート: 判断 415"/>
        <xdr:cNvSpPr/>
      </xdr:nvSpPr>
      <xdr:spPr>
        <a:xfrm>
          <a:off x="8699500" y="13344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64550</xdr:rowOff>
    </xdr:from>
    <xdr:ext cx="469744" cy="259045"/>
    <xdr:sp macro="" textlink="">
      <xdr:nvSpPr>
        <xdr:cNvPr id="417" name="テキスト ボックス 416"/>
        <xdr:cNvSpPr txBox="1"/>
      </xdr:nvSpPr>
      <xdr:spPr>
        <a:xfrm>
          <a:off x="8515428" y="13437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165728</xdr:rowOff>
    </xdr:from>
    <xdr:to>
      <xdr:col>41</xdr:col>
      <xdr:colOff>50800</xdr:colOff>
      <xdr:row>77</xdr:row>
      <xdr:rowOff>3683</xdr:rowOff>
    </xdr:to>
    <xdr:cxnSp macro="">
      <xdr:nvCxnSpPr>
        <xdr:cNvPr id="418" name="直線コネクタ 417"/>
        <xdr:cNvCxnSpPr/>
      </xdr:nvCxnSpPr>
      <xdr:spPr>
        <a:xfrm>
          <a:off x="6972300" y="13195928"/>
          <a:ext cx="889000" cy="9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118618</xdr:rowOff>
    </xdr:from>
    <xdr:to>
      <xdr:col>41</xdr:col>
      <xdr:colOff>101600</xdr:colOff>
      <xdr:row>78</xdr:row>
      <xdr:rowOff>48768</xdr:rowOff>
    </xdr:to>
    <xdr:sp macro="" textlink="">
      <xdr:nvSpPr>
        <xdr:cNvPr id="419" name="フローチャート: 判断 418"/>
        <xdr:cNvSpPr/>
      </xdr:nvSpPr>
      <xdr:spPr>
        <a:xfrm>
          <a:off x="7810500" y="13320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39895</xdr:rowOff>
    </xdr:from>
    <xdr:ext cx="469744" cy="259045"/>
    <xdr:sp macro="" textlink="">
      <xdr:nvSpPr>
        <xdr:cNvPr id="420" name="テキスト ボックス 419"/>
        <xdr:cNvSpPr txBox="1"/>
      </xdr:nvSpPr>
      <xdr:spPr>
        <a:xfrm>
          <a:off x="7626428" y="13412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92232</xdr:rowOff>
    </xdr:from>
    <xdr:to>
      <xdr:col>36</xdr:col>
      <xdr:colOff>165100</xdr:colOff>
      <xdr:row>78</xdr:row>
      <xdr:rowOff>22382</xdr:rowOff>
    </xdr:to>
    <xdr:sp macro="" textlink="">
      <xdr:nvSpPr>
        <xdr:cNvPr id="421" name="フローチャート: 判断 420"/>
        <xdr:cNvSpPr/>
      </xdr:nvSpPr>
      <xdr:spPr>
        <a:xfrm>
          <a:off x="6921500" y="13293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13509</xdr:rowOff>
    </xdr:from>
    <xdr:ext cx="469744" cy="259045"/>
    <xdr:sp macro="" textlink="">
      <xdr:nvSpPr>
        <xdr:cNvPr id="422" name="テキスト ボックス 421"/>
        <xdr:cNvSpPr txBox="1"/>
      </xdr:nvSpPr>
      <xdr:spPr>
        <a:xfrm>
          <a:off x="6737428" y="13386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3" name="テキスト ボックス 42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4" name="テキスト ボックス 42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5" name="テキスト ボックス 42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6" name="テキスト ボックス 42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7" name="テキスト ボックス 42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143633</xdr:rowOff>
    </xdr:from>
    <xdr:to>
      <xdr:col>55</xdr:col>
      <xdr:colOff>50800</xdr:colOff>
      <xdr:row>76</xdr:row>
      <xdr:rowOff>73783</xdr:rowOff>
    </xdr:to>
    <xdr:sp macro="" textlink="">
      <xdr:nvSpPr>
        <xdr:cNvPr id="428" name="楕円 427"/>
        <xdr:cNvSpPr/>
      </xdr:nvSpPr>
      <xdr:spPr>
        <a:xfrm>
          <a:off x="10426700" y="13002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166510</xdr:rowOff>
    </xdr:from>
    <xdr:ext cx="534377" cy="259045"/>
    <xdr:sp macro="" textlink="">
      <xdr:nvSpPr>
        <xdr:cNvPr id="429" name="商工費該当値テキスト"/>
        <xdr:cNvSpPr txBox="1"/>
      </xdr:nvSpPr>
      <xdr:spPr>
        <a:xfrm>
          <a:off x="10528300" y="12853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5395</xdr:rowOff>
    </xdr:from>
    <xdr:to>
      <xdr:col>50</xdr:col>
      <xdr:colOff>165100</xdr:colOff>
      <xdr:row>77</xdr:row>
      <xdr:rowOff>106995</xdr:rowOff>
    </xdr:to>
    <xdr:sp macro="" textlink="">
      <xdr:nvSpPr>
        <xdr:cNvPr id="430" name="楕円 429"/>
        <xdr:cNvSpPr/>
      </xdr:nvSpPr>
      <xdr:spPr>
        <a:xfrm>
          <a:off x="9588500" y="13207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123522</xdr:rowOff>
    </xdr:from>
    <xdr:ext cx="534377" cy="259045"/>
    <xdr:sp macro="" textlink="">
      <xdr:nvSpPr>
        <xdr:cNvPr id="431" name="テキスト ボックス 430"/>
        <xdr:cNvSpPr txBox="1"/>
      </xdr:nvSpPr>
      <xdr:spPr>
        <a:xfrm>
          <a:off x="9372111" y="12982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165350</xdr:rowOff>
    </xdr:from>
    <xdr:to>
      <xdr:col>46</xdr:col>
      <xdr:colOff>38100</xdr:colOff>
      <xdr:row>77</xdr:row>
      <xdr:rowOff>95500</xdr:rowOff>
    </xdr:to>
    <xdr:sp macro="" textlink="">
      <xdr:nvSpPr>
        <xdr:cNvPr id="432" name="楕円 431"/>
        <xdr:cNvSpPr/>
      </xdr:nvSpPr>
      <xdr:spPr>
        <a:xfrm>
          <a:off x="8699500" y="1319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112027</xdr:rowOff>
    </xdr:from>
    <xdr:ext cx="534377" cy="259045"/>
    <xdr:sp macro="" textlink="">
      <xdr:nvSpPr>
        <xdr:cNvPr id="433" name="テキスト ボックス 432"/>
        <xdr:cNvSpPr txBox="1"/>
      </xdr:nvSpPr>
      <xdr:spPr>
        <a:xfrm>
          <a:off x="8483111" y="12970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124333</xdr:rowOff>
    </xdr:from>
    <xdr:to>
      <xdr:col>41</xdr:col>
      <xdr:colOff>101600</xdr:colOff>
      <xdr:row>77</xdr:row>
      <xdr:rowOff>54483</xdr:rowOff>
    </xdr:to>
    <xdr:sp macro="" textlink="">
      <xdr:nvSpPr>
        <xdr:cNvPr id="434" name="楕円 433"/>
        <xdr:cNvSpPr/>
      </xdr:nvSpPr>
      <xdr:spPr>
        <a:xfrm>
          <a:off x="7810500" y="13154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71010</xdr:rowOff>
    </xdr:from>
    <xdr:ext cx="534377" cy="259045"/>
    <xdr:sp macro="" textlink="">
      <xdr:nvSpPr>
        <xdr:cNvPr id="435" name="テキスト ボックス 434"/>
        <xdr:cNvSpPr txBox="1"/>
      </xdr:nvSpPr>
      <xdr:spPr>
        <a:xfrm>
          <a:off x="7594111" y="12929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114928</xdr:rowOff>
    </xdr:from>
    <xdr:to>
      <xdr:col>36</xdr:col>
      <xdr:colOff>165100</xdr:colOff>
      <xdr:row>77</xdr:row>
      <xdr:rowOff>45078</xdr:rowOff>
    </xdr:to>
    <xdr:sp macro="" textlink="">
      <xdr:nvSpPr>
        <xdr:cNvPr id="436" name="楕円 435"/>
        <xdr:cNvSpPr/>
      </xdr:nvSpPr>
      <xdr:spPr>
        <a:xfrm>
          <a:off x="6921500" y="1314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61605</xdr:rowOff>
    </xdr:from>
    <xdr:ext cx="534377" cy="259045"/>
    <xdr:sp macro="" textlink="">
      <xdr:nvSpPr>
        <xdr:cNvPr id="437" name="テキスト ボックス 436"/>
        <xdr:cNvSpPr txBox="1"/>
      </xdr:nvSpPr>
      <xdr:spPr>
        <a:xfrm>
          <a:off x="6705111" y="12920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8" name="正方形/長方形 43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9" name="正方形/長方形 43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0" name="正方形/長方形 43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1" name="正方形/長方形 44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2" name="正方形/長方形 44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3" name="正方形/長方形 44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4" name="正方形/長方形 44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5" name="正方形/長方形 44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6" name="テキスト ボックス 44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7" name="直線コネクタ 44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8" name="テキスト ボックス 447"/>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9" name="直線コネクタ 448"/>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50" name="テキスト ボックス 449"/>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1" name="直線コネクタ 450"/>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2" name="テキスト ボックス 451"/>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3" name="直線コネクタ 45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4" name="テキスト ボックス 453"/>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5" name="直線コネクタ 454"/>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6" name="テキスト ボックス 455"/>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7" name="直線コネクタ 456"/>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8" name="テキスト ボックス 457"/>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0" name="テキスト ボックス 45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111964</xdr:rowOff>
    </xdr:from>
    <xdr:to>
      <xdr:col>54</xdr:col>
      <xdr:colOff>189865</xdr:colOff>
      <xdr:row>98</xdr:row>
      <xdr:rowOff>171247</xdr:rowOff>
    </xdr:to>
    <xdr:cxnSp macro="">
      <xdr:nvCxnSpPr>
        <xdr:cNvPr id="462" name="直線コネクタ 461"/>
        <xdr:cNvCxnSpPr/>
      </xdr:nvCxnSpPr>
      <xdr:spPr>
        <a:xfrm flipV="1">
          <a:off x="10475595" y="15713914"/>
          <a:ext cx="1270" cy="12594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3624</xdr:rowOff>
    </xdr:from>
    <xdr:ext cx="534377" cy="259045"/>
    <xdr:sp macro="" textlink="">
      <xdr:nvSpPr>
        <xdr:cNvPr id="463" name="土木費最小値テキスト"/>
        <xdr:cNvSpPr txBox="1"/>
      </xdr:nvSpPr>
      <xdr:spPr>
        <a:xfrm>
          <a:off x="10528300" y="16977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171247</xdr:rowOff>
    </xdr:from>
    <xdr:to>
      <xdr:col>55</xdr:col>
      <xdr:colOff>88900</xdr:colOff>
      <xdr:row>98</xdr:row>
      <xdr:rowOff>171247</xdr:rowOff>
    </xdr:to>
    <xdr:cxnSp macro="">
      <xdr:nvCxnSpPr>
        <xdr:cNvPr id="464" name="直線コネクタ 463"/>
        <xdr:cNvCxnSpPr/>
      </xdr:nvCxnSpPr>
      <xdr:spPr>
        <a:xfrm>
          <a:off x="10388600" y="16973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58641</xdr:rowOff>
    </xdr:from>
    <xdr:ext cx="534377" cy="259045"/>
    <xdr:sp macro="" textlink="">
      <xdr:nvSpPr>
        <xdr:cNvPr id="465" name="土木費最大値テキスト"/>
        <xdr:cNvSpPr txBox="1"/>
      </xdr:nvSpPr>
      <xdr:spPr>
        <a:xfrm>
          <a:off x="10528300" y="15489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88,456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111964</xdr:rowOff>
    </xdr:from>
    <xdr:to>
      <xdr:col>55</xdr:col>
      <xdr:colOff>88900</xdr:colOff>
      <xdr:row>91</xdr:row>
      <xdr:rowOff>111964</xdr:rowOff>
    </xdr:to>
    <xdr:cxnSp macro="">
      <xdr:nvCxnSpPr>
        <xdr:cNvPr id="466" name="直線コネクタ 465"/>
        <xdr:cNvCxnSpPr/>
      </xdr:nvCxnSpPr>
      <xdr:spPr>
        <a:xfrm>
          <a:off x="10388600" y="157139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15894</xdr:rowOff>
    </xdr:from>
    <xdr:to>
      <xdr:col>55</xdr:col>
      <xdr:colOff>0</xdr:colOff>
      <xdr:row>97</xdr:row>
      <xdr:rowOff>114249</xdr:rowOff>
    </xdr:to>
    <xdr:cxnSp macro="">
      <xdr:nvCxnSpPr>
        <xdr:cNvPr id="467" name="直線コネクタ 466"/>
        <xdr:cNvCxnSpPr/>
      </xdr:nvCxnSpPr>
      <xdr:spPr>
        <a:xfrm flipV="1">
          <a:off x="9639300" y="16646544"/>
          <a:ext cx="838200" cy="98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125550</xdr:rowOff>
    </xdr:from>
    <xdr:ext cx="534377" cy="259045"/>
    <xdr:sp macro="" textlink="">
      <xdr:nvSpPr>
        <xdr:cNvPr id="468" name="土木費平均値テキスト"/>
        <xdr:cNvSpPr txBox="1"/>
      </xdr:nvSpPr>
      <xdr:spPr>
        <a:xfrm>
          <a:off x="10528300" y="164133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102673</xdr:rowOff>
    </xdr:from>
    <xdr:to>
      <xdr:col>55</xdr:col>
      <xdr:colOff>50800</xdr:colOff>
      <xdr:row>97</xdr:row>
      <xdr:rowOff>32823</xdr:rowOff>
    </xdr:to>
    <xdr:sp macro="" textlink="">
      <xdr:nvSpPr>
        <xdr:cNvPr id="469" name="フローチャート: 判断 468"/>
        <xdr:cNvSpPr/>
      </xdr:nvSpPr>
      <xdr:spPr>
        <a:xfrm>
          <a:off x="10426700" y="16561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114249</xdr:rowOff>
    </xdr:from>
    <xdr:to>
      <xdr:col>50</xdr:col>
      <xdr:colOff>114300</xdr:colOff>
      <xdr:row>98</xdr:row>
      <xdr:rowOff>16618</xdr:rowOff>
    </xdr:to>
    <xdr:cxnSp macro="">
      <xdr:nvCxnSpPr>
        <xdr:cNvPr id="470" name="直線コネクタ 469"/>
        <xdr:cNvCxnSpPr/>
      </xdr:nvCxnSpPr>
      <xdr:spPr>
        <a:xfrm flipV="1">
          <a:off x="8750300" y="16744899"/>
          <a:ext cx="889000" cy="73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136620</xdr:rowOff>
    </xdr:from>
    <xdr:to>
      <xdr:col>50</xdr:col>
      <xdr:colOff>165100</xdr:colOff>
      <xdr:row>97</xdr:row>
      <xdr:rowOff>66770</xdr:rowOff>
    </xdr:to>
    <xdr:sp macro="" textlink="">
      <xdr:nvSpPr>
        <xdr:cNvPr id="471" name="フローチャート: 判断 470"/>
        <xdr:cNvSpPr/>
      </xdr:nvSpPr>
      <xdr:spPr>
        <a:xfrm>
          <a:off x="9588500" y="16595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83297</xdr:rowOff>
    </xdr:from>
    <xdr:ext cx="534377" cy="259045"/>
    <xdr:sp macro="" textlink="">
      <xdr:nvSpPr>
        <xdr:cNvPr id="472" name="テキスト ボックス 471"/>
        <xdr:cNvSpPr txBox="1"/>
      </xdr:nvSpPr>
      <xdr:spPr>
        <a:xfrm>
          <a:off x="9372111" y="16371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167799</xdr:rowOff>
    </xdr:from>
    <xdr:to>
      <xdr:col>45</xdr:col>
      <xdr:colOff>177800</xdr:colOff>
      <xdr:row>98</xdr:row>
      <xdr:rowOff>16618</xdr:rowOff>
    </xdr:to>
    <xdr:cxnSp macro="">
      <xdr:nvCxnSpPr>
        <xdr:cNvPr id="473" name="直線コネクタ 472"/>
        <xdr:cNvCxnSpPr/>
      </xdr:nvCxnSpPr>
      <xdr:spPr>
        <a:xfrm>
          <a:off x="7861300" y="16798449"/>
          <a:ext cx="889000" cy="20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88500</xdr:rowOff>
    </xdr:from>
    <xdr:to>
      <xdr:col>46</xdr:col>
      <xdr:colOff>38100</xdr:colOff>
      <xdr:row>97</xdr:row>
      <xdr:rowOff>18650</xdr:rowOff>
    </xdr:to>
    <xdr:sp macro="" textlink="">
      <xdr:nvSpPr>
        <xdr:cNvPr id="474" name="フローチャート: 判断 473"/>
        <xdr:cNvSpPr/>
      </xdr:nvSpPr>
      <xdr:spPr>
        <a:xfrm>
          <a:off x="8699500" y="16547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35177</xdr:rowOff>
    </xdr:from>
    <xdr:ext cx="534377" cy="259045"/>
    <xdr:sp macro="" textlink="">
      <xdr:nvSpPr>
        <xdr:cNvPr id="475" name="テキスト ボックス 474"/>
        <xdr:cNvSpPr txBox="1"/>
      </xdr:nvSpPr>
      <xdr:spPr>
        <a:xfrm>
          <a:off x="8483111" y="16322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148616</xdr:rowOff>
    </xdr:from>
    <xdr:to>
      <xdr:col>41</xdr:col>
      <xdr:colOff>50800</xdr:colOff>
      <xdr:row>97</xdr:row>
      <xdr:rowOff>167799</xdr:rowOff>
    </xdr:to>
    <xdr:cxnSp macro="">
      <xdr:nvCxnSpPr>
        <xdr:cNvPr id="476" name="直線コネクタ 475"/>
        <xdr:cNvCxnSpPr/>
      </xdr:nvCxnSpPr>
      <xdr:spPr>
        <a:xfrm>
          <a:off x="6972300" y="16779266"/>
          <a:ext cx="889000" cy="19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99168</xdr:rowOff>
    </xdr:from>
    <xdr:to>
      <xdr:col>41</xdr:col>
      <xdr:colOff>101600</xdr:colOff>
      <xdr:row>97</xdr:row>
      <xdr:rowOff>29318</xdr:rowOff>
    </xdr:to>
    <xdr:sp macro="" textlink="">
      <xdr:nvSpPr>
        <xdr:cNvPr id="477" name="フローチャート: 判断 476"/>
        <xdr:cNvSpPr/>
      </xdr:nvSpPr>
      <xdr:spPr>
        <a:xfrm>
          <a:off x="7810500" y="16558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45845</xdr:rowOff>
    </xdr:from>
    <xdr:ext cx="534377" cy="259045"/>
    <xdr:sp macro="" textlink="">
      <xdr:nvSpPr>
        <xdr:cNvPr id="478" name="テキスト ボックス 477"/>
        <xdr:cNvSpPr txBox="1"/>
      </xdr:nvSpPr>
      <xdr:spPr>
        <a:xfrm>
          <a:off x="7594111" y="16333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115494</xdr:rowOff>
    </xdr:from>
    <xdr:to>
      <xdr:col>36</xdr:col>
      <xdr:colOff>165100</xdr:colOff>
      <xdr:row>97</xdr:row>
      <xdr:rowOff>45644</xdr:rowOff>
    </xdr:to>
    <xdr:sp macro="" textlink="">
      <xdr:nvSpPr>
        <xdr:cNvPr id="479" name="フローチャート: 判断 478"/>
        <xdr:cNvSpPr/>
      </xdr:nvSpPr>
      <xdr:spPr>
        <a:xfrm>
          <a:off x="6921500" y="16574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62171</xdr:rowOff>
    </xdr:from>
    <xdr:ext cx="534377" cy="259045"/>
    <xdr:sp macro="" textlink="">
      <xdr:nvSpPr>
        <xdr:cNvPr id="480" name="テキスト ボックス 479"/>
        <xdr:cNvSpPr txBox="1"/>
      </xdr:nvSpPr>
      <xdr:spPr>
        <a:xfrm>
          <a:off x="6705111" y="16349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136544</xdr:rowOff>
    </xdr:from>
    <xdr:to>
      <xdr:col>55</xdr:col>
      <xdr:colOff>50800</xdr:colOff>
      <xdr:row>97</xdr:row>
      <xdr:rowOff>66694</xdr:rowOff>
    </xdr:to>
    <xdr:sp macro="" textlink="">
      <xdr:nvSpPr>
        <xdr:cNvPr id="486" name="楕円 485"/>
        <xdr:cNvSpPr/>
      </xdr:nvSpPr>
      <xdr:spPr>
        <a:xfrm>
          <a:off x="10426700" y="16595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114971</xdr:rowOff>
    </xdr:from>
    <xdr:ext cx="534377" cy="259045"/>
    <xdr:sp macro="" textlink="">
      <xdr:nvSpPr>
        <xdr:cNvPr id="487" name="土木費該当値テキスト"/>
        <xdr:cNvSpPr txBox="1"/>
      </xdr:nvSpPr>
      <xdr:spPr>
        <a:xfrm>
          <a:off x="10528300" y="16574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63449</xdr:rowOff>
    </xdr:from>
    <xdr:to>
      <xdr:col>50</xdr:col>
      <xdr:colOff>165100</xdr:colOff>
      <xdr:row>97</xdr:row>
      <xdr:rowOff>165049</xdr:rowOff>
    </xdr:to>
    <xdr:sp macro="" textlink="">
      <xdr:nvSpPr>
        <xdr:cNvPr id="488" name="楕円 487"/>
        <xdr:cNvSpPr/>
      </xdr:nvSpPr>
      <xdr:spPr>
        <a:xfrm>
          <a:off x="9588500" y="16694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156176</xdr:rowOff>
    </xdr:from>
    <xdr:ext cx="534377" cy="259045"/>
    <xdr:sp macro="" textlink="">
      <xdr:nvSpPr>
        <xdr:cNvPr id="489" name="テキスト ボックス 488"/>
        <xdr:cNvSpPr txBox="1"/>
      </xdr:nvSpPr>
      <xdr:spPr>
        <a:xfrm>
          <a:off x="9372111" y="16786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137268</xdr:rowOff>
    </xdr:from>
    <xdr:to>
      <xdr:col>46</xdr:col>
      <xdr:colOff>38100</xdr:colOff>
      <xdr:row>98</xdr:row>
      <xdr:rowOff>67418</xdr:rowOff>
    </xdr:to>
    <xdr:sp macro="" textlink="">
      <xdr:nvSpPr>
        <xdr:cNvPr id="490" name="楕円 489"/>
        <xdr:cNvSpPr/>
      </xdr:nvSpPr>
      <xdr:spPr>
        <a:xfrm>
          <a:off x="8699500" y="16767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58545</xdr:rowOff>
    </xdr:from>
    <xdr:ext cx="534377" cy="259045"/>
    <xdr:sp macro="" textlink="">
      <xdr:nvSpPr>
        <xdr:cNvPr id="491" name="テキスト ボックス 490"/>
        <xdr:cNvSpPr txBox="1"/>
      </xdr:nvSpPr>
      <xdr:spPr>
        <a:xfrm>
          <a:off x="8483111" y="16860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116999</xdr:rowOff>
    </xdr:from>
    <xdr:to>
      <xdr:col>41</xdr:col>
      <xdr:colOff>101600</xdr:colOff>
      <xdr:row>98</xdr:row>
      <xdr:rowOff>47149</xdr:rowOff>
    </xdr:to>
    <xdr:sp macro="" textlink="">
      <xdr:nvSpPr>
        <xdr:cNvPr id="492" name="楕円 491"/>
        <xdr:cNvSpPr/>
      </xdr:nvSpPr>
      <xdr:spPr>
        <a:xfrm>
          <a:off x="7810500" y="16747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38276</xdr:rowOff>
    </xdr:from>
    <xdr:ext cx="534377" cy="259045"/>
    <xdr:sp macro="" textlink="">
      <xdr:nvSpPr>
        <xdr:cNvPr id="493" name="テキスト ボックス 492"/>
        <xdr:cNvSpPr txBox="1"/>
      </xdr:nvSpPr>
      <xdr:spPr>
        <a:xfrm>
          <a:off x="7594111" y="16840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97816</xdr:rowOff>
    </xdr:from>
    <xdr:to>
      <xdr:col>36</xdr:col>
      <xdr:colOff>165100</xdr:colOff>
      <xdr:row>98</xdr:row>
      <xdr:rowOff>27966</xdr:rowOff>
    </xdr:to>
    <xdr:sp macro="" textlink="">
      <xdr:nvSpPr>
        <xdr:cNvPr id="494" name="楕円 493"/>
        <xdr:cNvSpPr/>
      </xdr:nvSpPr>
      <xdr:spPr>
        <a:xfrm>
          <a:off x="6921500" y="16728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19093</xdr:rowOff>
    </xdr:from>
    <xdr:ext cx="534377" cy="259045"/>
    <xdr:sp macro="" textlink="">
      <xdr:nvSpPr>
        <xdr:cNvPr id="495" name="テキスト ボックス 494"/>
        <xdr:cNvSpPr txBox="1"/>
      </xdr:nvSpPr>
      <xdr:spPr>
        <a:xfrm>
          <a:off x="6705111" y="1682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506" name="テキスト ボックス 505"/>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7" name="直線コネクタ 50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8" name="テキスト ボックス 507"/>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9" name="直線コネクタ 50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10" name="テキスト ボックス 509"/>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11" name="直線コネクタ 51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12" name="テキスト ボックス 511"/>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3" name="直線コネクタ 51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4" name="テキスト ボックス 513"/>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6" name="テキスト ボックス 51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11410</xdr:rowOff>
    </xdr:from>
    <xdr:to>
      <xdr:col>85</xdr:col>
      <xdr:colOff>126364</xdr:colOff>
      <xdr:row>39</xdr:row>
      <xdr:rowOff>35367</xdr:rowOff>
    </xdr:to>
    <xdr:cxnSp macro="">
      <xdr:nvCxnSpPr>
        <xdr:cNvPr id="518" name="直線コネクタ 517"/>
        <xdr:cNvCxnSpPr/>
      </xdr:nvCxnSpPr>
      <xdr:spPr>
        <a:xfrm flipV="1">
          <a:off x="16317595" y="5154910"/>
          <a:ext cx="1269" cy="15670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39194</xdr:rowOff>
    </xdr:from>
    <xdr:ext cx="469744" cy="259045"/>
    <xdr:sp macro="" textlink="">
      <xdr:nvSpPr>
        <xdr:cNvPr id="519" name="消防費最小値テキスト"/>
        <xdr:cNvSpPr txBox="1"/>
      </xdr:nvSpPr>
      <xdr:spPr>
        <a:xfrm>
          <a:off x="16370300" y="67257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35367</xdr:rowOff>
    </xdr:from>
    <xdr:to>
      <xdr:col>86</xdr:col>
      <xdr:colOff>25400</xdr:colOff>
      <xdr:row>39</xdr:row>
      <xdr:rowOff>35367</xdr:rowOff>
    </xdr:to>
    <xdr:cxnSp macro="">
      <xdr:nvCxnSpPr>
        <xdr:cNvPr id="520" name="直線コネクタ 519"/>
        <xdr:cNvCxnSpPr/>
      </xdr:nvCxnSpPr>
      <xdr:spPr>
        <a:xfrm>
          <a:off x="16230600" y="6721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129537</xdr:rowOff>
    </xdr:from>
    <xdr:ext cx="534377" cy="259045"/>
    <xdr:sp macro="" textlink="">
      <xdr:nvSpPr>
        <xdr:cNvPr id="521" name="消防費最大値テキスト"/>
        <xdr:cNvSpPr txBox="1"/>
      </xdr:nvSpPr>
      <xdr:spPr>
        <a:xfrm>
          <a:off x="16370300" y="4930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26,403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11410</xdr:rowOff>
    </xdr:from>
    <xdr:to>
      <xdr:col>86</xdr:col>
      <xdr:colOff>25400</xdr:colOff>
      <xdr:row>30</xdr:row>
      <xdr:rowOff>11410</xdr:rowOff>
    </xdr:to>
    <xdr:cxnSp macro="">
      <xdr:nvCxnSpPr>
        <xdr:cNvPr id="522" name="直線コネクタ 521"/>
        <xdr:cNvCxnSpPr/>
      </xdr:nvCxnSpPr>
      <xdr:spPr>
        <a:xfrm>
          <a:off x="16230600" y="5154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78984</xdr:rowOff>
    </xdr:from>
    <xdr:to>
      <xdr:col>85</xdr:col>
      <xdr:colOff>127000</xdr:colOff>
      <xdr:row>37</xdr:row>
      <xdr:rowOff>112085</xdr:rowOff>
    </xdr:to>
    <xdr:cxnSp macro="">
      <xdr:nvCxnSpPr>
        <xdr:cNvPr id="523" name="直線コネクタ 522"/>
        <xdr:cNvCxnSpPr/>
      </xdr:nvCxnSpPr>
      <xdr:spPr>
        <a:xfrm flipV="1">
          <a:off x="15481300" y="6422634"/>
          <a:ext cx="838200" cy="33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112417</xdr:rowOff>
    </xdr:from>
    <xdr:ext cx="534377" cy="259045"/>
    <xdr:sp macro="" textlink="">
      <xdr:nvSpPr>
        <xdr:cNvPr id="524" name="消防費平均値テキスト"/>
        <xdr:cNvSpPr txBox="1"/>
      </xdr:nvSpPr>
      <xdr:spPr>
        <a:xfrm>
          <a:off x="16370300" y="61131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89540</xdr:rowOff>
    </xdr:from>
    <xdr:to>
      <xdr:col>85</xdr:col>
      <xdr:colOff>177800</xdr:colOff>
      <xdr:row>37</xdr:row>
      <xdr:rowOff>19690</xdr:rowOff>
    </xdr:to>
    <xdr:sp macro="" textlink="">
      <xdr:nvSpPr>
        <xdr:cNvPr id="525" name="フローチャート: 判断 524"/>
        <xdr:cNvSpPr/>
      </xdr:nvSpPr>
      <xdr:spPr>
        <a:xfrm>
          <a:off x="16268700" y="626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112085</xdr:rowOff>
    </xdr:from>
    <xdr:to>
      <xdr:col>81</xdr:col>
      <xdr:colOff>50800</xdr:colOff>
      <xdr:row>37</xdr:row>
      <xdr:rowOff>123606</xdr:rowOff>
    </xdr:to>
    <xdr:cxnSp macro="">
      <xdr:nvCxnSpPr>
        <xdr:cNvPr id="526" name="直線コネクタ 525"/>
        <xdr:cNvCxnSpPr/>
      </xdr:nvCxnSpPr>
      <xdr:spPr>
        <a:xfrm flipV="1">
          <a:off x="14592300" y="6455735"/>
          <a:ext cx="889000" cy="11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97221</xdr:rowOff>
    </xdr:from>
    <xdr:to>
      <xdr:col>81</xdr:col>
      <xdr:colOff>101600</xdr:colOff>
      <xdr:row>37</xdr:row>
      <xdr:rowOff>27371</xdr:rowOff>
    </xdr:to>
    <xdr:sp macro="" textlink="">
      <xdr:nvSpPr>
        <xdr:cNvPr id="527" name="フローチャート: 判断 526"/>
        <xdr:cNvSpPr/>
      </xdr:nvSpPr>
      <xdr:spPr>
        <a:xfrm>
          <a:off x="15430500" y="6269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43898</xdr:rowOff>
    </xdr:from>
    <xdr:ext cx="534377" cy="259045"/>
    <xdr:sp macro="" textlink="">
      <xdr:nvSpPr>
        <xdr:cNvPr id="528" name="テキスト ボックス 527"/>
        <xdr:cNvSpPr txBox="1"/>
      </xdr:nvSpPr>
      <xdr:spPr>
        <a:xfrm>
          <a:off x="15214111" y="6044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117754</xdr:rowOff>
    </xdr:from>
    <xdr:to>
      <xdr:col>76</xdr:col>
      <xdr:colOff>114300</xdr:colOff>
      <xdr:row>37</xdr:row>
      <xdr:rowOff>123606</xdr:rowOff>
    </xdr:to>
    <xdr:cxnSp macro="">
      <xdr:nvCxnSpPr>
        <xdr:cNvPr id="529" name="直線コネクタ 528"/>
        <xdr:cNvCxnSpPr/>
      </xdr:nvCxnSpPr>
      <xdr:spPr>
        <a:xfrm>
          <a:off x="13703300" y="6461404"/>
          <a:ext cx="889000" cy="5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4684</xdr:rowOff>
    </xdr:from>
    <xdr:to>
      <xdr:col>76</xdr:col>
      <xdr:colOff>165100</xdr:colOff>
      <xdr:row>37</xdr:row>
      <xdr:rowOff>106284</xdr:rowOff>
    </xdr:to>
    <xdr:sp macro="" textlink="">
      <xdr:nvSpPr>
        <xdr:cNvPr id="530" name="フローチャート: 判断 529"/>
        <xdr:cNvSpPr/>
      </xdr:nvSpPr>
      <xdr:spPr>
        <a:xfrm>
          <a:off x="14541500" y="6348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122811</xdr:rowOff>
    </xdr:from>
    <xdr:ext cx="534377" cy="259045"/>
    <xdr:sp macro="" textlink="">
      <xdr:nvSpPr>
        <xdr:cNvPr id="531" name="テキスト ボックス 530"/>
        <xdr:cNvSpPr txBox="1"/>
      </xdr:nvSpPr>
      <xdr:spPr>
        <a:xfrm>
          <a:off x="14325111" y="6123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49540</xdr:rowOff>
    </xdr:from>
    <xdr:to>
      <xdr:col>71</xdr:col>
      <xdr:colOff>177800</xdr:colOff>
      <xdr:row>37</xdr:row>
      <xdr:rowOff>117754</xdr:rowOff>
    </xdr:to>
    <xdr:cxnSp macro="">
      <xdr:nvCxnSpPr>
        <xdr:cNvPr id="532" name="直線コネクタ 531"/>
        <xdr:cNvCxnSpPr/>
      </xdr:nvCxnSpPr>
      <xdr:spPr>
        <a:xfrm>
          <a:off x="12814300" y="6393190"/>
          <a:ext cx="889000" cy="682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65857</xdr:rowOff>
    </xdr:from>
    <xdr:to>
      <xdr:col>72</xdr:col>
      <xdr:colOff>38100</xdr:colOff>
      <xdr:row>37</xdr:row>
      <xdr:rowOff>167457</xdr:rowOff>
    </xdr:to>
    <xdr:sp macro="" textlink="">
      <xdr:nvSpPr>
        <xdr:cNvPr id="533" name="フローチャート: 判断 532"/>
        <xdr:cNvSpPr/>
      </xdr:nvSpPr>
      <xdr:spPr>
        <a:xfrm>
          <a:off x="13652500" y="6409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12534</xdr:rowOff>
    </xdr:from>
    <xdr:ext cx="534377" cy="259045"/>
    <xdr:sp macro="" textlink="">
      <xdr:nvSpPr>
        <xdr:cNvPr id="534" name="テキスト ボックス 533"/>
        <xdr:cNvSpPr txBox="1"/>
      </xdr:nvSpPr>
      <xdr:spPr>
        <a:xfrm>
          <a:off x="13436111" y="6184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59182</xdr:rowOff>
    </xdr:from>
    <xdr:to>
      <xdr:col>67</xdr:col>
      <xdr:colOff>101600</xdr:colOff>
      <xdr:row>37</xdr:row>
      <xdr:rowOff>160782</xdr:rowOff>
    </xdr:to>
    <xdr:sp macro="" textlink="">
      <xdr:nvSpPr>
        <xdr:cNvPr id="535" name="フローチャート: 判断 534"/>
        <xdr:cNvSpPr/>
      </xdr:nvSpPr>
      <xdr:spPr>
        <a:xfrm>
          <a:off x="12763500" y="6402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151909</xdr:rowOff>
    </xdr:from>
    <xdr:ext cx="534377" cy="259045"/>
    <xdr:sp macro="" textlink="">
      <xdr:nvSpPr>
        <xdr:cNvPr id="536" name="テキスト ボックス 535"/>
        <xdr:cNvSpPr txBox="1"/>
      </xdr:nvSpPr>
      <xdr:spPr>
        <a:xfrm>
          <a:off x="12547111" y="6495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28184</xdr:rowOff>
    </xdr:from>
    <xdr:to>
      <xdr:col>85</xdr:col>
      <xdr:colOff>177800</xdr:colOff>
      <xdr:row>37</xdr:row>
      <xdr:rowOff>129784</xdr:rowOff>
    </xdr:to>
    <xdr:sp macro="" textlink="">
      <xdr:nvSpPr>
        <xdr:cNvPr id="542" name="楕円 541"/>
        <xdr:cNvSpPr/>
      </xdr:nvSpPr>
      <xdr:spPr>
        <a:xfrm>
          <a:off x="16268700" y="6371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6611</xdr:rowOff>
    </xdr:from>
    <xdr:ext cx="534377" cy="259045"/>
    <xdr:sp macro="" textlink="">
      <xdr:nvSpPr>
        <xdr:cNvPr id="543" name="消防費該当値テキスト"/>
        <xdr:cNvSpPr txBox="1"/>
      </xdr:nvSpPr>
      <xdr:spPr>
        <a:xfrm>
          <a:off x="16370300" y="6350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61285</xdr:rowOff>
    </xdr:from>
    <xdr:to>
      <xdr:col>81</xdr:col>
      <xdr:colOff>101600</xdr:colOff>
      <xdr:row>37</xdr:row>
      <xdr:rowOff>162885</xdr:rowOff>
    </xdr:to>
    <xdr:sp macro="" textlink="">
      <xdr:nvSpPr>
        <xdr:cNvPr id="544" name="楕円 543"/>
        <xdr:cNvSpPr/>
      </xdr:nvSpPr>
      <xdr:spPr>
        <a:xfrm>
          <a:off x="15430500" y="6404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154012</xdr:rowOff>
    </xdr:from>
    <xdr:ext cx="534377" cy="259045"/>
    <xdr:sp macro="" textlink="">
      <xdr:nvSpPr>
        <xdr:cNvPr id="545" name="テキスト ボックス 544"/>
        <xdr:cNvSpPr txBox="1"/>
      </xdr:nvSpPr>
      <xdr:spPr>
        <a:xfrm>
          <a:off x="15214111" y="6497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72806</xdr:rowOff>
    </xdr:from>
    <xdr:to>
      <xdr:col>76</xdr:col>
      <xdr:colOff>165100</xdr:colOff>
      <xdr:row>38</xdr:row>
      <xdr:rowOff>2956</xdr:rowOff>
    </xdr:to>
    <xdr:sp macro="" textlink="">
      <xdr:nvSpPr>
        <xdr:cNvPr id="546" name="楕円 545"/>
        <xdr:cNvSpPr/>
      </xdr:nvSpPr>
      <xdr:spPr>
        <a:xfrm>
          <a:off x="14541500" y="6416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165533</xdr:rowOff>
    </xdr:from>
    <xdr:ext cx="534377" cy="259045"/>
    <xdr:sp macro="" textlink="">
      <xdr:nvSpPr>
        <xdr:cNvPr id="547" name="テキスト ボックス 546"/>
        <xdr:cNvSpPr txBox="1"/>
      </xdr:nvSpPr>
      <xdr:spPr>
        <a:xfrm>
          <a:off x="14325111" y="6509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66954</xdr:rowOff>
    </xdr:from>
    <xdr:to>
      <xdr:col>72</xdr:col>
      <xdr:colOff>38100</xdr:colOff>
      <xdr:row>37</xdr:row>
      <xdr:rowOff>168554</xdr:rowOff>
    </xdr:to>
    <xdr:sp macro="" textlink="">
      <xdr:nvSpPr>
        <xdr:cNvPr id="548" name="楕円 547"/>
        <xdr:cNvSpPr/>
      </xdr:nvSpPr>
      <xdr:spPr>
        <a:xfrm>
          <a:off x="13652500" y="6410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159681</xdr:rowOff>
    </xdr:from>
    <xdr:ext cx="534377" cy="259045"/>
    <xdr:sp macro="" textlink="">
      <xdr:nvSpPr>
        <xdr:cNvPr id="549" name="テキスト ボックス 548"/>
        <xdr:cNvSpPr txBox="1"/>
      </xdr:nvSpPr>
      <xdr:spPr>
        <a:xfrm>
          <a:off x="13436111" y="6503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170190</xdr:rowOff>
    </xdr:from>
    <xdr:to>
      <xdr:col>67</xdr:col>
      <xdr:colOff>101600</xdr:colOff>
      <xdr:row>37</xdr:row>
      <xdr:rowOff>100340</xdr:rowOff>
    </xdr:to>
    <xdr:sp macro="" textlink="">
      <xdr:nvSpPr>
        <xdr:cNvPr id="550" name="楕円 549"/>
        <xdr:cNvSpPr/>
      </xdr:nvSpPr>
      <xdr:spPr>
        <a:xfrm>
          <a:off x="12763500" y="6342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116867</xdr:rowOff>
    </xdr:from>
    <xdr:ext cx="534377" cy="259045"/>
    <xdr:sp macro="" textlink="">
      <xdr:nvSpPr>
        <xdr:cNvPr id="551" name="テキスト ボックス 550"/>
        <xdr:cNvSpPr txBox="1"/>
      </xdr:nvSpPr>
      <xdr:spPr>
        <a:xfrm>
          <a:off x="12547111" y="6117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62" name="テキスト ボックス 561"/>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3" name="直線コネクタ 562"/>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4" name="テキスト ボックス 563"/>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5" name="直線コネクタ 564"/>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6" name="テキスト ボックス 565"/>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7" name="直線コネクタ 566"/>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8" name="テキスト ボックス 567"/>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9" name="直線コネクタ 568"/>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70" name="テキスト ボックス 569"/>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1" name="直線コネクタ 570"/>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21970</xdr:rowOff>
    </xdr:from>
    <xdr:ext cx="531299" cy="259045"/>
    <xdr:sp macro="" textlink="">
      <xdr:nvSpPr>
        <xdr:cNvPr id="572" name="テキスト ボックス 571"/>
        <xdr:cNvSpPr txBox="1"/>
      </xdr:nvSpPr>
      <xdr:spPr>
        <a:xfrm>
          <a:off x="11914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3" name="直線コネクタ 572"/>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38299</xdr:rowOff>
    </xdr:from>
    <xdr:ext cx="531299" cy="259045"/>
    <xdr:sp macro="" textlink="">
      <xdr:nvSpPr>
        <xdr:cNvPr id="574" name="テキスト ボックス 573"/>
        <xdr:cNvSpPr txBox="1"/>
      </xdr:nvSpPr>
      <xdr:spPr>
        <a:xfrm>
          <a:off x="11914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5" name="直線コネクタ 57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47</xdr:row>
      <xdr:rowOff>54627</xdr:rowOff>
    </xdr:from>
    <xdr:ext cx="531299" cy="259045"/>
    <xdr:sp macro="" textlink="">
      <xdr:nvSpPr>
        <xdr:cNvPr id="576" name="テキスト ボックス 575"/>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7"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28698</xdr:rowOff>
    </xdr:from>
    <xdr:to>
      <xdr:col>85</xdr:col>
      <xdr:colOff>126364</xdr:colOff>
      <xdr:row>58</xdr:row>
      <xdr:rowOff>31213</xdr:rowOff>
    </xdr:to>
    <xdr:cxnSp macro="">
      <xdr:nvCxnSpPr>
        <xdr:cNvPr id="578" name="直線コネクタ 577"/>
        <xdr:cNvCxnSpPr/>
      </xdr:nvCxnSpPr>
      <xdr:spPr>
        <a:xfrm flipV="1">
          <a:off x="16317595" y="8601198"/>
          <a:ext cx="1269" cy="13741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35040</xdr:rowOff>
    </xdr:from>
    <xdr:ext cx="534377" cy="259045"/>
    <xdr:sp macro="" textlink="">
      <xdr:nvSpPr>
        <xdr:cNvPr id="579" name="教育費最小値テキスト"/>
        <xdr:cNvSpPr txBox="1"/>
      </xdr:nvSpPr>
      <xdr:spPr>
        <a:xfrm>
          <a:off x="16370300" y="9979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31213</xdr:rowOff>
    </xdr:from>
    <xdr:to>
      <xdr:col>86</xdr:col>
      <xdr:colOff>25400</xdr:colOff>
      <xdr:row>58</xdr:row>
      <xdr:rowOff>31213</xdr:rowOff>
    </xdr:to>
    <xdr:cxnSp macro="">
      <xdr:nvCxnSpPr>
        <xdr:cNvPr id="580" name="直線コネクタ 579"/>
        <xdr:cNvCxnSpPr/>
      </xdr:nvCxnSpPr>
      <xdr:spPr>
        <a:xfrm>
          <a:off x="16230600" y="99753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146825</xdr:rowOff>
    </xdr:from>
    <xdr:ext cx="534377" cy="259045"/>
    <xdr:sp macro="" textlink="">
      <xdr:nvSpPr>
        <xdr:cNvPr id="581" name="教育費最大値テキスト"/>
        <xdr:cNvSpPr txBox="1"/>
      </xdr:nvSpPr>
      <xdr:spPr>
        <a:xfrm>
          <a:off x="16370300" y="8376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69,399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28698</xdr:rowOff>
    </xdr:from>
    <xdr:to>
      <xdr:col>86</xdr:col>
      <xdr:colOff>25400</xdr:colOff>
      <xdr:row>50</xdr:row>
      <xdr:rowOff>28698</xdr:rowOff>
    </xdr:to>
    <xdr:cxnSp macro="">
      <xdr:nvCxnSpPr>
        <xdr:cNvPr id="582" name="直線コネクタ 581"/>
        <xdr:cNvCxnSpPr/>
      </xdr:nvCxnSpPr>
      <xdr:spPr>
        <a:xfrm>
          <a:off x="16230600" y="8601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18314</xdr:rowOff>
    </xdr:from>
    <xdr:to>
      <xdr:col>85</xdr:col>
      <xdr:colOff>127000</xdr:colOff>
      <xdr:row>55</xdr:row>
      <xdr:rowOff>62401</xdr:rowOff>
    </xdr:to>
    <xdr:cxnSp macro="">
      <xdr:nvCxnSpPr>
        <xdr:cNvPr id="583" name="直線コネクタ 582"/>
        <xdr:cNvCxnSpPr/>
      </xdr:nvCxnSpPr>
      <xdr:spPr>
        <a:xfrm flipV="1">
          <a:off x="15481300" y="9448064"/>
          <a:ext cx="8382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87806</xdr:rowOff>
    </xdr:from>
    <xdr:ext cx="534377" cy="259045"/>
    <xdr:sp macro="" textlink="">
      <xdr:nvSpPr>
        <xdr:cNvPr id="584" name="教育費平均値テキスト"/>
        <xdr:cNvSpPr txBox="1"/>
      </xdr:nvSpPr>
      <xdr:spPr>
        <a:xfrm>
          <a:off x="16370300" y="91746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64929</xdr:rowOff>
    </xdr:from>
    <xdr:to>
      <xdr:col>85</xdr:col>
      <xdr:colOff>177800</xdr:colOff>
      <xdr:row>54</xdr:row>
      <xdr:rowOff>166529</xdr:rowOff>
    </xdr:to>
    <xdr:sp macro="" textlink="">
      <xdr:nvSpPr>
        <xdr:cNvPr id="585" name="フローチャート: 判断 584"/>
        <xdr:cNvSpPr/>
      </xdr:nvSpPr>
      <xdr:spPr>
        <a:xfrm>
          <a:off x="16268700" y="9323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52</xdr:row>
      <xdr:rowOff>61225</xdr:rowOff>
    </xdr:from>
    <xdr:to>
      <xdr:col>81</xdr:col>
      <xdr:colOff>50800</xdr:colOff>
      <xdr:row>55</xdr:row>
      <xdr:rowOff>62401</xdr:rowOff>
    </xdr:to>
    <xdr:cxnSp macro="">
      <xdr:nvCxnSpPr>
        <xdr:cNvPr id="586" name="直線コネクタ 585"/>
        <xdr:cNvCxnSpPr/>
      </xdr:nvCxnSpPr>
      <xdr:spPr>
        <a:xfrm>
          <a:off x="14592300" y="8976625"/>
          <a:ext cx="889000" cy="515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156272</xdr:rowOff>
    </xdr:from>
    <xdr:to>
      <xdr:col>81</xdr:col>
      <xdr:colOff>101600</xdr:colOff>
      <xdr:row>55</xdr:row>
      <xdr:rowOff>86422</xdr:rowOff>
    </xdr:to>
    <xdr:sp macro="" textlink="">
      <xdr:nvSpPr>
        <xdr:cNvPr id="587" name="フローチャート: 判断 586"/>
        <xdr:cNvSpPr/>
      </xdr:nvSpPr>
      <xdr:spPr>
        <a:xfrm>
          <a:off x="15430500" y="9414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102949</xdr:rowOff>
    </xdr:from>
    <xdr:ext cx="534377" cy="259045"/>
    <xdr:sp macro="" textlink="">
      <xdr:nvSpPr>
        <xdr:cNvPr id="588" name="テキスト ボックス 587"/>
        <xdr:cNvSpPr txBox="1"/>
      </xdr:nvSpPr>
      <xdr:spPr>
        <a:xfrm>
          <a:off x="15214111" y="9189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52</xdr:row>
      <xdr:rowOff>61225</xdr:rowOff>
    </xdr:from>
    <xdr:to>
      <xdr:col>76</xdr:col>
      <xdr:colOff>114300</xdr:colOff>
      <xdr:row>53</xdr:row>
      <xdr:rowOff>151032</xdr:rowOff>
    </xdr:to>
    <xdr:cxnSp macro="">
      <xdr:nvCxnSpPr>
        <xdr:cNvPr id="589" name="直線コネクタ 588"/>
        <xdr:cNvCxnSpPr/>
      </xdr:nvCxnSpPr>
      <xdr:spPr>
        <a:xfrm flipV="1">
          <a:off x="13703300" y="8976625"/>
          <a:ext cx="889000" cy="261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68000</xdr:rowOff>
    </xdr:from>
    <xdr:to>
      <xdr:col>76</xdr:col>
      <xdr:colOff>165100</xdr:colOff>
      <xdr:row>55</xdr:row>
      <xdr:rowOff>169600</xdr:rowOff>
    </xdr:to>
    <xdr:sp macro="" textlink="">
      <xdr:nvSpPr>
        <xdr:cNvPr id="590" name="フローチャート: 判断 589"/>
        <xdr:cNvSpPr/>
      </xdr:nvSpPr>
      <xdr:spPr>
        <a:xfrm>
          <a:off x="14541500" y="9497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160727</xdr:rowOff>
    </xdr:from>
    <xdr:ext cx="534377" cy="259045"/>
    <xdr:sp macro="" textlink="">
      <xdr:nvSpPr>
        <xdr:cNvPr id="591" name="テキスト ボックス 590"/>
        <xdr:cNvSpPr txBox="1"/>
      </xdr:nvSpPr>
      <xdr:spPr>
        <a:xfrm>
          <a:off x="14325111" y="9590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53</xdr:row>
      <xdr:rowOff>151032</xdr:rowOff>
    </xdr:from>
    <xdr:to>
      <xdr:col>71</xdr:col>
      <xdr:colOff>177800</xdr:colOff>
      <xdr:row>55</xdr:row>
      <xdr:rowOff>73144</xdr:rowOff>
    </xdr:to>
    <xdr:cxnSp macro="">
      <xdr:nvCxnSpPr>
        <xdr:cNvPr id="592" name="直線コネクタ 591"/>
        <xdr:cNvCxnSpPr/>
      </xdr:nvCxnSpPr>
      <xdr:spPr>
        <a:xfrm flipV="1">
          <a:off x="12814300" y="9237882"/>
          <a:ext cx="889000" cy="265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65224</xdr:rowOff>
    </xdr:from>
    <xdr:to>
      <xdr:col>72</xdr:col>
      <xdr:colOff>38100</xdr:colOff>
      <xdr:row>55</xdr:row>
      <xdr:rowOff>166824</xdr:rowOff>
    </xdr:to>
    <xdr:sp macro="" textlink="">
      <xdr:nvSpPr>
        <xdr:cNvPr id="593" name="フローチャート: 判断 592"/>
        <xdr:cNvSpPr/>
      </xdr:nvSpPr>
      <xdr:spPr>
        <a:xfrm>
          <a:off x="13652500" y="9494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157951</xdr:rowOff>
    </xdr:from>
    <xdr:ext cx="534377" cy="259045"/>
    <xdr:sp macro="" textlink="">
      <xdr:nvSpPr>
        <xdr:cNvPr id="594" name="テキスト ボックス 593"/>
        <xdr:cNvSpPr txBox="1"/>
      </xdr:nvSpPr>
      <xdr:spPr>
        <a:xfrm>
          <a:off x="13436111" y="9587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124889</xdr:rowOff>
    </xdr:from>
    <xdr:to>
      <xdr:col>67</xdr:col>
      <xdr:colOff>101600</xdr:colOff>
      <xdr:row>56</xdr:row>
      <xdr:rowOff>55039</xdr:rowOff>
    </xdr:to>
    <xdr:sp macro="" textlink="">
      <xdr:nvSpPr>
        <xdr:cNvPr id="595" name="フローチャート: 判断 594"/>
        <xdr:cNvSpPr/>
      </xdr:nvSpPr>
      <xdr:spPr>
        <a:xfrm>
          <a:off x="12763500" y="9554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46166</xdr:rowOff>
    </xdr:from>
    <xdr:ext cx="534377" cy="259045"/>
    <xdr:sp macro="" textlink="">
      <xdr:nvSpPr>
        <xdr:cNvPr id="596" name="テキスト ボックス 595"/>
        <xdr:cNvSpPr txBox="1"/>
      </xdr:nvSpPr>
      <xdr:spPr>
        <a:xfrm>
          <a:off x="12547111" y="9647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7" name="テキスト ボックス 59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8" name="テキスト ボックス 59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9" name="テキスト ボックス 59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0" name="テキスト ボックス 59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1" name="テキスト ボックス 60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138964</xdr:rowOff>
    </xdr:from>
    <xdr:to>
      <xdr:col>85</xdr:col>
      <xdr:colOff>177800</xdr:colOff>
      <xdr:row>55</xdr:row>
      <xdr:rowOff>69114</xdr:rowOff>
    </xdr:to>
    <xdr:sp macro="" textlink="">
      <xdr:nvSpPr>
        <xdr:cNvPr id="602" name="楕円 601"/>
        <xdr:cNvSpPr/>
      </xdr:nvSpPr>
      <xdr:spPr>
        <a:xfrm>
          <a:off x="16268700" y="9397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117391</xdr:rowOff>
    </xdr:from>
    <xdr:ext cx="534377" cy="259045"/>
    <xdr:sp macro="" textlink="">
      <xdr:nvSpPr>
        <xdr:cNvPr id="603" name="教育費該当値テキスト"/>
        <xdr:cNvSpPr txBox="1"/>
      </xdr:nvSpPr>
      <xdr:spPr>
        <a:xfrm>
          <a:off x="16370300" y="9375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11601</xdr:rowOff>
    </xdr:from>
    <xdr:to>
      <xdr:col>81</xdr:col>
      <xdr:colOff>101600</xdr:colOff>
      <xdr:row>55</xdr:row>
      <xdr:rowOff>113201</xdr:rowOff>
    </xdr:to>
    <xdr:sp macro="" textlink="">
      <xdr:nvSpPr>
        <xdr:cNvPr id="604" name="楕円 603"/>
        <xdr:cNvSpPr/>
      </xdr:nvSpPr>
      <xdr:spPr>
        <a:xfrm>
          <a:off x="15430500" y="9441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104328</xdr:rowOff>
    </xdr:from>
    <xdr:ext cx="534377" cy="259045"/>
    <xdr:sp macro="" textlink="">
      <xdr:nvSpPr>
        <xdr:cNvPr id="605" name="テキスト ボックス 604"/>
        <xdr:cNvSpPr txBox="1"/>
      </xdr:nvSpPr>
      <xdr:spPr>
        <a:xfrm>
          <a:off x="15214111" y="9534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52</xdr:row>
      <xdr:rowOff>10425</xdr:rowOff>
    </xdr:from>
    <xdr:to>
      <xdr:col>76</xdr:col>
      <xdr:colOff>165100</xdr:colOff>
      <xdr:row>52</xdr:row>
      <xdr:rowOff>112025</xdr:rowOff>
    </xdr:to>
    <xdr:sp macro="" textlink="">
      <xdr:nvSpPr>
        <xdr:cNvPr id="606" name="楕円 605"/>
        <xdr:cNvSpPr/>
      </xdr:nvSpPr>
      <xdr:spPr>
        <a:xfrm>
          <a:off x="14541500" y="8925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50</xdr:row>
      <xdr:rowOff>128552</xdr:rowOff>
    </xdr:from>
    <xdr:ext cx="534377" cy="259045"/>
    <xdr:sp macro="" textlink="">
      <xdr:nvSpPr>
        <xdr:cNvPr id="607" name="テキスト ボックス 606"/>
        <xdr:cNvSpPr txBox="1"/>
      </xdr:nvSpPr>
      <xdr:spPr>
        <a:xfrm>
          <a:off x="14325111" y="8701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53</xdr:row>
      <xdr:rowOff>100232</xdr:rowOff>
    </xdr:from>
    <xdr:to>
      <xdr:col>72</xdr:col>
      <xdr:colOff>38100</xdr:colOff>
      <xdr:row>54</xdr:row>
      <xdr:rowOff>30382</xdr:rowOff>
    </xdr:to>
    <xdr:sp macro="" textlink="">
      <xdr:nvSpPr>
        <xdr:cNvPr id="608" name="楕円 607"/>
        <xdr:cNvSpPr/>
      </xdr:nvSpPr>
      <xdr:spPr>
        <a:xfrm>
          <a:off x="13652500" y="9187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52</xdr:row>
      <xdr:rowOff>46909</xdr:rowOff>
    </xdr:from>
    <xdr:ext cx="534377" cy="259045"/>
    <xdr:sp macro="" textlink="">
      <xdr:nvSpPr>
        <xdr:cNvPr id="609" name="テキスト ボックス 608"/>
        <xdr:cNvSpPr txBox="1"/>
      </xdr:nvSpPr>
      <xdr:spPr>
        <a:xfrm>
          <a:off x="13436111" y="8962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22344</xdr:rowOff>
    </xdr:from>
    <xdr:to>
      <xdr:col>67</xdr:col>
      <xdr:colOff>101600</xdr:colOff>
      <xdr:row>55</xdr:row>
      <xdr:rowOff>123944</xdr:rowOff>
    </xdr:to>
    <xdr:sp macro="" textlink="">
      <xdr:nvSpPr>
        <xdr:cNvPr id="610" name="楕円 609"/>
        <xdr:cNvSpPr/>
      </xdr:nvSpPr>
      <xdr:spPr>
        <a:xfrm>
          <a:off x="12763500" y="9452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53</xdr:row>
      <xdr:rowOff>140471</xdr:rowOff>
    </xdr:from>
    <xdr:ext cx="534377" cy="259045"/>
    <xdr:sp macro="" textlink="">
      <xdr:nvSpPr>
        <xdr:cNvPr id="611" name="テキスト ボックス 610"/>
        <xdr:cNvSpPr txBox="1"/>
      </xdr:nvSpPr>
      <xdr:spPr>
        <a:xfrm>
          <a:off x="12547111" y="9227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2" name="正方形/長方形 61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3" name="正方形/長方形 61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4" name="正方形/長方形 61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5" name="正方形/長方形 61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6" name="正方形/長方形 61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7" name="正方形/長方形 61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8" name="正方形/長方形 61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9" name="正方形/長方形 61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0" name="テキスト ボックス 61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1" name="直線コネクタ 62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2" name="直線コネクタ 621"/>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3" name="テキスト ボックス 622"/>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4" name="直線コネクタ 623"/>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35577</xdr:rowOff>
    </xdr:from>
    <xdr:ext cx="467179" cy="259045"/>
    <xdr:sp macro="" textlink="">
      <xdr:nvSpPr>
        <xdr:cNvPr id="625" name="テキスト ボックス 624"/>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6" name="直線コネクタ 625"/>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73</xdr:row>
      <xdr:rowOff>168927</xdr:rowOff>
    </xdr:from>
    <xdr:ext cx="467179" cy="259045"/>
    <xdr:sp macro="" textlink="">
      <xdr:nvSpPr>
        <xdr:cNvPr id="627" name="テキスト ボックス 626"/>
        <xdr:cNvSpPr txBox="1"/>
      </xdr:nvSpPr>
      <xdr:spPr>
        <a:xfrm>
          <a:off x="11978821" y="1268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8" name="直線コネクタ 627"/>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71</xdr:row>
      <xdr:rowOff>130827</xdr:rowOff>
    </xdr:from>
    <xdr:ext cx="467179" cy="259045"/>
    <xdr:sp macro="" textlink="">
      <xdr:nvSpPr>
        <xdr:cNvPr id="629" name="テキスト ボックス 628"/>
        <xdr:cNvSpPr txBox="1"/>
      </xdr:nvSpPr>
      <xdr:spPr>
        <a:xfrm>
          <a:off x="11978821" y="1230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30" name="直線コネクタ 629"/>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69</xdr:row>
      <xdr:rowOff>92727</xdr:rowOff>
    </xdr:from>
    <xdr:ext cx="467179" cy="259045"/>
    <xdr:sp macro="" textlink="">
      <xdr:nvSpPr>
        <xdr:cNvPr id="631" name="テキスト ボックス 630"/>
        <xdr:cNvSpPr txBox="1"/>
      </xdr:nvSpPr>
      <xdr:spPr>
        <a:xfrm>
          <a:off x="11978821" y="1192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2" name="直線コネクタ 63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3" name="テキスト ボックス 632"/>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4"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132652</xdr:rowOff>
    </xdr:from>
    <xdr:to>
      <xdr:col>85</xdr:col>
      <xdr:colOff>126364</xdr:colOff>
      <xdr:row>79</xdr:row>
      <xdr:rowOff>44450</xdr:rowOff>
    </xdr:to>
    <xdr:cxnSp macro="">
      <xdr:nvCxnSpPr>
        <xdr:cNvPr id="635" name="直線コネクタ 634"/>
        <xdr:cNvCxnSpPr/>
      </xdr:nvCxnSpPr>
      <xdr:spPr>
        <a:xfrm flipV="1">
          <a:off x="16317595" y="12305602"/>
          <a:ext cx="1269" cy="12833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6"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7" name="直線コネクタ 636"/>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79329</xdr:rowOff>
    </xdr:from>
    <xdr:ext cx="469744" cy="259045"/>
    <xdr:sp macro="" textlink="">
      <xdr:nvSpPr>
        <xdr:cNvPr id="638" name="災害復旧費最大値テキスト"/>
        <xdr:cNvSpPr txBox="1"/>
      </xdr:nvSpPr>
      <xdr:spPr>
        <a:xfrm>
          <a:off x="16370300" y="12080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6,737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132652</xdr:rowOff>
    </xdr:from>
    <xdr:to>
      <xdr:col>86</xdr:col>
      <xdr:colOff>25400</xdr:colOff>
      <xdr:row>71</xdr:row>
      <xdr:rowOff>132652</xdr:rowOff>
    </xdr:to>
    <xdr:cxnSp macro="">
      <xdr:nvCxnSpPr>
        <xdr:cNvPr id="639" name="直線コネクタ 638"/>
        <xdr:cNvCxnSpPr/>
      </xdr:nvCxnSpPr>
      <xdr:spPr>
        <a:xfrm>
          <a:off x="16230600" y="12305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40" name="直線コネクタ 639"/>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58247</xdr:rowOff>
    </xdr:from>
    <xdr:ext cx="378565" cy="259045"/>
    <xdr:sp macro="" textlink="">
      <xdr:nvSpPr>
        <xdr:cNvPr id="641" name="災害復旧費平均値テキスト"/>
        <xdr:cNvSpPr txBox="1"/>
      </xdr:nvSpPr>
      <xdr:spPr>
        <a:xfrm>
          <a:off x="16370300" y="1325989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35370</xdr:rowOff>
    </xdr:from>
    <xdr:to>
      <xdr:col>85</xdr:col>
      <xdr:colOff>177800</xdr:colOff>
      <xdr:row>78</xdr:row>
      <xdr:rowOff>136970</xdr:rowOff>
    </xdr:to>
    <xdr:sp macro="" textlink="">
      <xdr:nvSpPr>
        <xdr:cNvPr id="642" name="フローチャート: 判断 641"/>
        <xdr:cNvSpPr/>
      </xdr:nvSpPr>
      <xdr:spPr>
        <a:xfrm>
          <a:off x="16268700" y="13408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43" name="直線コネクタ 642"/>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42799</xdr:rowOff>
    </xdr:from>
    <xdr:to>
      <xdr:col>81</xdr:col>
      <xdr:colOff>101600</xdr:colOff>
      <xdr:row>78</xdr:row>
      <xdr:rowOff>144399</xdr:rowOff>
    </xdr:to>
    <xdr:sp macro="" textlink="">
      <xdr:nvSpPr>
        <xdr:cNvPr id="644" name="フローチャート: 判断 643"/>
        <xdr:cNvSpPr/>
      </xdr:nvSpPr>
      <xdr:spPr>
        <a:xfrm>
          <a:off x="15430500" y="13415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76</xdr:row>
      <xdr:rowOff>160926</xdr:rowOff>
    </xdr:from>
    <xdr:ext cx="378565" cy="259045"/>
    <xdr:sp macro="" textlink="">
      <xdr:nvSpPr>
        <xdr:cNvPr id="645" name="テキスト ボックス 644"/>
        <xdr:cNvSpPr txBox="1"/>
      </xdr:nvSpPr>
      <xdr:spPr>
        <a:xfrm>
          <a:off x="15292017" y="131911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46" name="直線コネクタ 645"/>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32322</xdr:rowOff>
    </xdr:from>
    <xdr:to>
      <xdr:col>76</xdr:col>
      <xdr:colOff>165100</xdr:colOff>
      <xdr:row>78</xdr:row>
      <xdr:rowOff>133922</xdr:rowOff>
    </xdr:to>
    <xdr:sp macro="" textlink="">
      <xdr:nvSpPr>
        <xdr:cNvPr id="647" name="フローチャート: 判断 646"/>
        <xdr:cNvSpPr/>
      </xdr:nvSpPr>
      <xdr:spPr>
        <a:xfrm>
          <a:off x="14541500" y="13405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76</xdr:row>
      <xdr:rowOff>150449</xdr:rowOff>
    </xdr:from>
    <xdr:ext cx="378565" cy="259045"/>
    <xdr:sp macro="" textlink="">
      <xdr:nvSpPr>
        <xdr:cNvPr id="648" name="テキスト ボックス 647"/>
        <xdr:cNvSpPr txBox="1"/>
      </xdr:nvSpPr>
      <xdr:spPr>
        <a:xfrm>
          <a:off x="14403017" y="131806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49" name="直線コネクタ 648"/>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114808</xdr:rowOff>
    </xdr:from>
    <xdr:to>
      <xdr:col>72</xdr:col>
      <xdr:colOff>38100</xdr:colOff>
      <xdr:row>79</xdr:row>
      <xdr:rowOff>44958</xdr:rowOff>
    </xdr:to>
    <xdr:sp macro="" textlink="">
      <xdr:nvSpPr>
        <xdr:cNvPr id="650" name="フローチャート: 判断 649"/>
        <xdr:cNvSpPr/>
      </xdr:nvSpPr>
      <xdr:spPr>
        <a:xfrm>
          <a:off x="13652500" y="13487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77</xdr:row>
      <xdr:rowOff>61485</xdr:rowOff>
    </xdr:from>
    <xdr:ext cx="378565" cy="259045"/>
    <xdr:sp macro="" textlink="">
      <xdr:nvSpPr>
        <xdr:cNvPr id="651" name="テキスト ボックス 650"/>
        <xdr:cNvSpPr txBox="1"/>
      </xdr:nvSpPr>
      <xdr:spPr>
        <a:xfrm>
          <a:off x="13514017" y="132631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145098</xdr:rowOff>
    </xdr:from>
    <xdr:to>
      <xdr:col>67</xdr:col>
      <xdr:colOff>101600</xdr:colOff>
      <xdr:row>79</xdr:row>
      <xdr:rowOff>75248</xdr:rowOff>
    </xdr:to>
    <xdr:sp macro="" textlink="">
      <xdr:nvSpPr>
        <xdr:cNvPr id="652" name="フローチャート: 判断 651"/>
        <xdr:cNvSpPr/>
      </xdr:nvSpPr>
      <xdr:spPr>
        <a:xfrm>
          <a:off x="12763500" y="13518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77</xdr:row>
      <xdr:rowOff>91775</xdr:rowOff>
    </xdr:from>
    <xdr:ext cx="378565" cy="259045"/>
    <xdr:sp macro="" textlink="">
      <xdr:nvSpPr>
        <xdr:cNvPr id="653" name="テキスト ボックス 652"/>
        <xdr:cNvSpPr txBox="1"/>
      </xdr:nvSpPr>
      <xdr:spPr>
        <a:xfrm>
          <a:off x="12625017" y="132934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4" name="テキスト ボックス 65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5" name="テキスト ボックス 65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6" name="テキスト ボックス 65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7" name="テキスト ボックス 65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8" name="テキスト ボックス 65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59" name="楕円 658"/>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80027</xdr:rowOff>
    </xdr:from>
    <xdr:ext cx="249299" cy="259045"/>
    <xdr:sp macro="" textlink="">
      <xdr:nvSpPr>
        <xdr:cNvPr id="660" name="災害復旧費該当値テキスト"/>
        <xdr:cNvSpPr txBox="1"/>
      </xdr:nvSpPr>
      <xdr:spPr>
        <a:xfrm>
          <a:off x="16370300" y="13453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61" name="楕円 660"/>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62" name="テキスト ボックス 661"/>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63" name="楕円 662"/>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64" name="テキスト ボックス 663"/>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65" name="楕円 664"/>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6" name="テキスト ボックス 665"/>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67" name="楕円 666"/>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68" name="テキスト ボックス 667"/>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9" name="正方形/長方形 66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0" name="正方形/長方形 66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1" name="正方形/長方形 67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2" name="正方形/長方形 67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3" name="正方形/長方形 67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4" name="正方形/長方形 67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5" name="正方形/長方形 67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6" name="正方形/長方形 67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7" name="テキスト ボックス 67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8" name="直線コネクタ 67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9" name="テキスト ボックス 678"/>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98</xdr:row>
      <xdr:rowOff>139700</xdr:rowOff>
    </xdr:from>
    <xdr:to>
      <xdr:col>89</xdr:col>
      <xdr:colOff>177800</xdr:colOff>
      <xdr:row>98</xdr:row>
      <xdr:rowOff>139700</xdr:rowOff>
    </xdr:to>
    <xdr:cxnSp macro="">
      <xdr:nvCxnSpPr>
        <xdr:cNvPr id="680" name="直線コネクタ 679"/>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97</xdr:row>
      <xdr:rowOff>168927</xdr:rowOff>
    </xdr:from>
    <xdr:ext cx="531299" cy="259045"/>
    <xdr:sp macro="" textlink="">
      <xdr:nvSpPr>
        <xdr:cNvPr id="681" name="テキスト ボックス 680"/>
        <xdr:cNvSpPr txBox="1"/>
      </xdr:nvSpPr>
      <xdr:spPr>
        <a:xfrm>
          <a:off x="11914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82" name="直線コネクタ 681"/>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83" name="テキスト ボックス 682"/>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84" name="直線コネクタ 683"/>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85" name="テキスト ボックス 684"/>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6" name="直線コネクタ 685"/>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87" name="テキスト ボックス 686"/>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8" name="直線コネクタ 68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9" name="テキスト ボックス 68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0"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19707</xdr:rowOff>
    </xdr:from>
    <xdr:to>
      <xdr:col>85</xdr:col>
      <xdr:colOff>126364</xdr:colOff>
      <xdr:row>99</xdr:row>
      <xdr:rowOff>4071</xdr:rowOff>
    </xdr:to>
    <xdr:cxnSp macro="">
      <xdr:nvCxnSpPr>
        <xdr:cNvPr id="691" name="直線コネクタ 690"/>
        <xdr:cNvCxnSpPr/>
      </xdr:nvCxnSpPr>
      <xdr:spPr>
        <a:xfrm flipV="1">
          <a:off x="16317595" y="15793107"/>
          <a:ext cx="1269" cy="11845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7898</xdr:rowOff>
    </xdr:from>
    <xdr:ext cx="534377" cy="259045"/>
    <xdr:sp macro="" textlink="">
      <xdr:nvSpPr>
        <xdr:cNvPr id="692" name="公債費最小値テキスト"/>
        <xdr:cNvSpPr txBox="1"/>
      </xdr:nvSpPr>
      <xdr:spPr>
        <a:xfrm>
          <a:off x="16370300" y="16981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4071</xdr:rowOff>
    </xdr:from>
    <xdr:to>
      <xdr:col>86</xdr:col>
      <xdr:colOff>25400</xdr:colOff>
      <xdr:row>99</xdr:row>
      <xdr:rowOff>4071</xdr:rowOff>
    </xdr:to>
    <xdr:cxnSp macro="">
      <xdr:nvCxnSpPr>
        <xdr:cNvPr id="693" name="直線コネクタ 692"/>
        <xdr:cNvCxnSpPr/>
      </xdr:nvCxnSpPr>
      <xdr:spPr>
        <a:xfrm>
          <a:off x="16230600" y="169776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137834</xdr:rowOff>
    </xdr:from>
    <xdr:ext cx="534377" cy="259045"/>
    <xdr:sp macro="" textlink="">
      <xdr:nvSpPr>
        <xdr:cNvPr id="694" name="公債費最大値テキスト"/>
        <xdr:cNvSpPr txBox="1"/>
      </xdr:nvSpPr>
      <xdr:spPr>
        <a:xfrm>
          <a:off x="16370300" y="15568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70,249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19707</xdr:rowOff>
    </xdr:from>
    <xdr:to>
      <xdr:col>86</xdr:col>
      <xdr:colOff>25400</xdr:colOff>
      <xdr:row>92</xdr:row>
      <xdr:rowOff>19707</xdr:rowOff>
    </xdr:to>
    <xdr:cxnSp macro="">
      <xdr:nvCxnSpPr>
        <xdr:cNvPr id="695" name="直線コネクタ 694"/>
        <xdr:cNvCxnSpPr/>
      </xdr:nvCxnSpPr>
      <xdr:spPr>
        <a:xfrm>
          <a:off x="16230600" y="15793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118463</xdr:rowOff>
    </xdr:from>
    <xdr:to>
      <xdr:col>85</xdr:col>
      <xdr:colOff>127000</xdr:colOff>
      <xdr:row>96</xdr:row>
      <xdr:rowOff>165212</xdr:rowOff>
    </xdr:to>
    <xdr:cxnSp macro="">
      <xdr:nvCxnSpPr>
        <xdr:cNvPr id="696" name="直線コネクタ 695"/>
        <xdr:cNvCxnSpPr/>
      </xdr:nvCxnSpPr>
      <xdr:spPr>
        <a:xfrm flipV="1">
          <a:off x="15481300" y="16577663"/>
          <a:ext cx="838200" cy="46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26019</xdr:rowOff>
    </xdr:from>
    <xdr:ext cx="534377" cy="259045"/>
    <xdr:sp macro="" textlink="">
      <xdr:nvSpPr>
        <xdr:cNvPr id="697" name="公債費平均値テキスト"/>
        <xdr:cNvSpPr txBox="1"/>
      </xdr:nvSpPr>
      <xdr:spPr>
        <a:xfrm>
          <a:off x="16370300" y="166566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47592</xdr:rowOff>
    </xdr:from>
    <xdr:to>
      <xdr:col>85</xdr:col>
      <xdr:colOff>177800</xdr:colOff>
      <xdr:row>97</xdr:row>
      <xdr:rowOff>149192</xdr:rowOff>
    </xdr:to>
    <xdr:sp macro="" textlink="">
      <xdr:nvSpPr>
        <xdr:cNvPr id="698" name="フローチャート: 判断 697"/>
        <xdr:cNvSpPr/>
      </xdr:nvSpPr>
      <xdr:spPr>
        <a:xfrm>
          <a:off x="16268700" y="16678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165212</xdr:rowOff>
    </xdr:from>
    <xdr:to>
      <xdr:col>81</xdr:col>
      <xdr:colOff>50800</xdr:colOff>
      <xdr:row>96</xdr:row>
      <xdr:rowOff>168343</xdr:rowOff>
    </xdr:to>
    <xdr:cxnSp macro="">
      <xdr:nvCxnSpPr>
        <xdr:cNvPr id="699" name="直線コネクタ 698"/>
        <xdr:cNvCxnSpPr/>
      </xdr:nvCxnSpPr>
      <xdr:spPr>
        <a:xfrm flipV="1">
          <a:off x="14592300" y="16624412"/>
          <a:ext cx="889000" cy="3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68326</xdr:rowOff>
    </xdr:from>
    <xdr:to>
      <xdr:col>81</xdr:col>
      <xdr:colOff>101600</xdr:colOff>
      <xdr:row>97</xdr:row>
      <xdr:rowOff>169926</xdr:rowOff>
    </xdr:to>
    <xdr:sp macro="" textlink="">
      <xdr:nvSpPr>
        <xdr:cNvPr id="700" name="フローチャート: 判断 699"/>
        <xdr:cNvSpPr/>
      </xdr:nvSpPr>
      <xdr:spPr>
        <a:xfrm>
          <a:off x="15430500" y="16698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161053</xdr:rowOff>
    </xdr:from>
    <xdr:ext cx="534377" cy="259045"/>
    <xdr:sp macro="" textlink="">
      <xdr:nvSpPr>
        <xdr:cNvPr id="701" name="テキスト ボックス 700"/>
        <xdr:cNvSpPr txBox="1"/>
      </xdr:nvSpPr>
      <xdr:spPr>
        <a:xfrm>
          <a:off x="15214111" y="16791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168343</xdr:rowOff>
    </xdr:from>
    <xdr:to>
      <xdr:col>76</xdr:col>
      <xdr:colOff>114300</xdr:colOff>
      <xdr:row>97</xdr:row>
      <xdr:rowOff>8164</xdr:rowOff>
    </xdr:to>
    <xdr:cxnSp macro="">
      <xdr:nvCxnSpPr>
        <xdr:cNvPr id="702" name="直線コネクタ 701"/>
        <xdr:cNvCxnSpPr/>
      </xdr:nvCxnSpPr>
      <xdr:spPr>
        <a:xfrm flipV="1">
          <a:off x="13703300" y="16627543"/>
          <a:ext cx="889000" cy="11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39432</xdr:rowOff>
    </xdr:from>
    <xdr:to>
      <xdr:col>76</xdr:col>
      <xdr:colOff>165100</xdr:colOff>
      <xdr:row>97</xdr:row>
      <xdr:rowOff>141032</xdr:rowOff>
    </xdr:to>
    <xdr:sp macro="" textlink="">
      <xdr:nvSpPr>
        <xdr:cNvPr id="703" name="フローチャート: 判断 702"/>
        <xdr:cNvSpPr/>
      </xdr:nvSpPr>
      <xdr:spPr>
        <a:xfrm>
          <a:off x="14541500" y="16670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132159</xdr:rowOff>
    </xdr:from>
    <xdr:ext cx="534377" cy="259045"/>
    <xdr:sp macro="" textlink="">
      <xdr:nvSpPr>
        <xdr:cNvPr id="704" name="テキスト ボックス 703"/>
        <xdr:cNvSpPr txBox="1"/>
      </xdr:nvSpPr>
      <xdr:spPr>
        <a:xfrm>
          <a:off x="14325111" y="16762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8164</xdr:rowOff>
    </xdr:from>
    <xdr:to>
      <xdr:col>71</xdr:col>
      <xdr:colOff>177800</xdr:colOff>
      <xdr:row>97</xdr:row>
      <xdr:rowOff>10587</xdr:rowOff>
    </xdr:to>
    <xdr:cxnSp macro="">
      <xdr:nvCxnSpPr>
        <xdr:cNvPr id="705" name="直線コネクタ 704"/>
        <xdr:cNvCxnSpPr/>
      </xdr:nvCxnSpPr>
      <xdr:spPr>
        <a:xfrm flipV="1">
          <a:off x="12814300" y="16638814"/>
          <a:ext cx="889000" cy="2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171196</xdr:rowOff>
    </xdr:from>
    <xdr:to>
      <xdr:col>72</xdr:col>
      <xdr:colOff>38100</xdr:colOff>
      <xdr:row>97</xdr:row>
      <xdr:rowOff>101346</xdr:rowOff>
    </xdr:to>
    <xdr:sp macro="" textlink="">
      <xdr:nvSpPr>
        <xdr:cNvPr id="706" name="フローチャート: 判断 705"/>
        <xdr:cNvSpPr/>
      </xdr:nvSpPr>
      <xdr:spPr>
        <a:xfrm>
          <a:off x="13652500" y="16630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92473</xdr:rowOff>
    </xdr:from>
    <xdr:ext cx="534377" cy="259045"/>
    <xdr:sp macro="" textlink="">
      <xdr:nvSpPr>
        <xdr:cNvPr id="707" name="テキスト ボックス 706"/>
        <xdr:cNvSpPr txBox="1"/>
      </xdr:nvSpPr>
      <xdr:spPr>
        <a:xfrm>
          <a:off x="13436111" y="16723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160246</xdr:rowOff>
    </xdr:from>
    <xdr:to>
      <xdr:col>67</xdr:col>
      <xdr:colOff>101600</xdr:colOff>
      <xdr:row>97</xdr:row>
      <xdr:rowOff>90396</xdr:rowOff>
    </xdr:to>
    <xdr:sp macro="" textlink="">
      <xdr:nvSpPr>
        <xdr:cNvPr id="708" name="フローチャート: 判断 707"/>
        <xdr:cNvSpPr/>
      </xdr:nvSpPr>
      <xdr:spPr>
        <a:xfrm>
          <a:off x="12763500" y="16619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81523</xdr:rowOff>
    </xdr:from>
    <xdr:ext cx="534377" cy="259045"/>
    <xdr:sp macro="" textlink="">
      <xdr:nvSpPr>
        <xdr:cNvPr id="709" name="テキスト ボックス 708"/>
        <xdr:cNvSpPr txBox="1"/>
      </xdr:nvSpPr>
      <xdr:spPr>
        <a:xfrm>
          <a:off x="12547111" y="16712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0" name="テキスト ボックス 70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1" name="テキスト ボックス 71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2" name="テキスト ボックス 71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3" name="テキスト ボックス 71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4" name="テキスト ボックス 71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67663</xdr:rowOff>
    </xdr:from>
    <xdr:to>
      <xdr:col>85</xdr:col>
      <xdr:colOff>177800</xdr:colOff>
      <xdr:row>96</xdr:row>
      <xdr:rowOff>169263</xdr:rowOff>
    </xdr:to>
    <xdr:sp macro="" textlink="">
      <xdr:nvSpPr>
        <xdr:cNvPr id="715" name="楕円 714"/>
        <xdr:cNvSpPr/>
      </xdr:nvSpPr>
      <xdr:spPr>
        <a:xfrm>
          <a:off x="16268700" y="16526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90540</xdr:rowOff>
    </xdr:from>
    <xdr:ext cx="534377" cy="259045"/>
    <xdr:sp macro="" textlink="">
      <xdr:nvSpPr>
        <xdr:cNvPr id="716" name="公債費該当値テキスト"/>
        <xdr:cNvSpPr txBox="1"/>
      </xdr:nvSpPr>
      <xdr:spPr>
        <a:xfrm>
          <a:off x="16370300" y="16378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114412</xdr:rowOff>
    </xdr:from>
    <xdr:to>
      <xdr:col>81</xdr:col>
      <xdr:colOff>101600</xdr:colOff>
      <xdr:row>97</xdr:row>
      <xdr:rowOff>44562</xdr:rowOff>
    </xdr:to>
    <xdr:sp macro="" textlink="">
      <xdr:nvSpPr>
        <xdr:cNvPr id="717" name="楕円 716"/>
        <xdr:cNvSpPr/>
      </xdr:nvSpPr>
      <xdr:spPr>
        <a:xfrm>
          <a:off x="15430500" y="16573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61089</xdr:rowOff>
    </xdr:from>
    <xdr:ext cx="534377" cy="259045"/>
    <xdr:sp macro="" textlink="">
      <xdr:nvSpPr>
        <xdr:cNvPr id="718" name="テキスト ボックス 717"/>
        <xdr:cNvSpPr txBox="1"/>
      </xdr:nvSpPr>
      <xdr:spPr>
        <a:xfrm>
          <a:off x="15214111" y="16348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117543</xdr:rowOff>
    </xdr:from>
    <xdr:to>
      <xdr:col>76</xdr:col>
      <xdr:colOff>165100</xdr:colOff>
      <xdr:row>97</xdr:row>
      <xdr:rowOff>47693</xdr:rowOff>
    </xdr:to>
    <xdr:sp macro="" textlink="">
      <xdr:nvSpPr>
        <xdr:cNvPr id="719" name="楕円 718"/>
        <xdr:cNvSpPr/>
      </xdr:nvSpPr>
      <xdr:spPr>
        <a:xfrm>
          <a:off x="14541500" y="16576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64220</xdr:rowOff>
    </xdr:from>
    <xdr:ext cx="534377" cy="259045"/>
    <xdr:sp macro="" textlink="">
      <xdr:nvSpPr>
        <xdr:cNvPr id="720" name="テキスト ボックス 719"/>
        <xdr:cNvSpPr txBox="1"/>
      </xdr:nvSpPr>
      <xdr:spPr>
        <a:xfrm>
          <a:off x="14325111" y="16351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128814</xdr:rowOff>
    </xdr:from>
    <xdr:to>
      <xdr:col>72</xdr:col>
      <xdr:colOff>38100</xdr:colOff>
      <xdr:row>97</xdr:row>
      <xdr:rowOff>58964</xdr:rowOff>
    </xdr:to>
    <xdr:sp macro="" textlink="">
      <xdr:nvSpPr>
        <xdr:cNvPr id="721" name="楕円 720"/>
        <xdr:cNvSpPr/>
      </xdr:nvSpPr>
      <xdr:spPr>
        <a:xfrm>
          <a:off x="13652500" y="16588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75491</xdr:rowOff>
    </xdr:from>
    <xdr:ext cx="534377" cy="259045"/>
    <xdr:sp macro="" textlink="">
      <xdr:nvSpPr>
        <xdr:cNvPr id="722" name="テキスト ボックス 721"/>
        <xdr:cNvSpPr txBox="1"/>
      </xdr:nvSpPr>
      <xdr:spPr>
        <a:xfrm>
          <a:off x="13436111" y="16363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131237</xdr:rowOff>
    </xdr:from>
    <xdr:to>
      <xdr:col>67</xdr:col>
      <xdr:colOff>101600</xdr:colOff>
      <xdr:row>97</xdr:row>
      <xdr:rowOff>61387</xdr:rowOff>
    </xdr:to>
    <xdr:sp macro="" textlink="">
      <xdr:nvSpPr>
        <xdr:cNvPr id="723" name="楕円 722"/>
        <xdr:cNvSpPr/>
      </xdr:nvSpPr>
      <xdr:spPr>
        <a:xfrm>
          <a:off x="12763500" y="16590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77914</xdr:rowOff>
    </xdr:from>
    <xdr:ext cx="534377" cy="259045"/>
    <xdr:sp macro="" textlink="">
      <xdr:nvSpPr>
        <xdr:cNvPr id="724" name="テキスト ボックス 723"/>
        <xdr:cNvSpPr txBox="1"/>
      </xdr:nvSpPr>
      <xdr:spPr>
        <a:xfrm>
          <a:off x="12547111" y="16365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5" name="正方形/長方形 72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6" name="正方形/長方形 72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7" name="正方形/長方形 72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8" name="正方形/長方形 72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9" name="正方形/長方形 72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0" name="正方形/長方形 72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1" name="正方形/長方形 73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2" name="正方形/長方形 73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3" name="テキスト ボックス 73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4" name="直線コネクタ 73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35" name="直線コネクタ 734"/>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36" name="テキスト ボックス 735"/>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37" name="直線コネクタ 736"/>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144434</xdr:rowOff>
    </xdr:from>
    <xdr:ext cx="377026" cy="259045"/>
    <xdr:sp macro="" textlink="">
      <xdr:nvSpPr>
        <xdr:cNvPr id="738" name="テキスト ボックス 737"/>
        <xdr:cNvSpPr txBox="1"/>
      </xdr:nvSpPr>
      <xdr:spPr>
        <a:xfrm>
          <a:off x="17910974" y="6316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9" name="直線コネクタ 738"/>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34</xdr:row>
      <xdr:rowOff>160763</xdr:rowOff>
    </xdr:from>
    <xdr:ext cx="377026" cy="259045"/>
    <xdr:sp macro="" textlink="">
      <xdr:nvSpPr>
        <xdr:cNvPr id="740" name="テキスト ボックス 739"/>
        <xdr:cNvSpPr txBox="1"/>
      </xdr:nvSpPr>
      <xdr:spPr>
        <a:xfrm>
          <a:off x="17910974" y="5990063"/>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41" name="直線コネクタ 740"/>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5641</xdr:rowOff>
    </xdr:from>
    <xdr:ext cx="377026" cy="259045"/>
    <xdr:sp macro="" textlink="">
      <xdr:nvSpPr>
        <xdr:cNvPr id="742" name="テキスト ボックス 741"/>
        <xdr:cNvSpPr txBox="1"/>
      </xdr:nvSpPr>
      <xdr:spPr>
        <a:xfrm>
          <a:off x="17910974" y="5663491"/>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43" name="直線コネクタ 742"/>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44" name="テキスト ボックス 743"/>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45" name="直線コネクタ 744"/>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46" name="テキスト ボックス 745"/>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7" name="直線コネクタ 74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8" name="テキスト ボックス 747"/>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62956</xdr:rowOff>
    </xdr:from>
    <xdr:to>
      <xdr:col>116</xdr:col>
      <xdr:colOff>62864</xdr:colOff>
      <xdr:row>39</xdr:row>
      <xdr:rowOff>98878</xdr:rowOff>
    </xdr:to>
    <xdr:cxnSp macro="">
      <xdr:nvCxnSpPr>
        <xdr:cNvPr id="750" name="直線コネクタ 749"/>
        <xdr:cNvCxnSpPr/>
      </xdr:nvCxnSpPr>
      <xdr:spPr>
        <a:xfrm flipV="1">
          <a:off x="22159595" y="5377906"/>
          <a:ext cx="1269" cy="1407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51" name="諸支出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52" name="直線コネクタ 751"/>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9633</xdr:rowOff>
    </xdr:from>
    <xdr:ext cx="469744" cy="259045"/>
    <xdr:sp macro="" textlink="">
      <xdr:nvSpPr>
        <xdr:cNvPr id="753" name="諸支出金最大値テキスト"/>
        <xdr:cNvSpPr txBox="1"/>
      </xdr:nvSpPr>
      <xdr:spPr>
        <a:xfrm>
          <a:off x="22212300" y="5153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1,293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62956</xdr:rowOff>
    </xdr:from>
    <xdr:to>
      <xdr:col>116</xdr:col>
      <xdr:colOff>152400</xdr:colOff>
      <xdr:row>31</xdr:row>
      <xdr:rowOff>62956</xdr:rowOff>
    </xdr:to>
    <xdr:cxnSp macro="">
      <xdr:nvCxnSpPr>
        <xdr:cNvPr id="754" name="直線コネクタ 753"/>
        <xdr:cNvCxnSpPr/>
      </xdr:nvCxnSpPr>
      <xdr:spPr>
        <a:xfrm>
          <a:off x="22072600" y="53779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55" name="直線コネクタ 754"/>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158586</xdr:rowOff>
    </xdr:from>
    <xdr:ext cx="313932" cy="259045"/>
    <xdr:sp macro="" textlink="">
      <xdr:nvSpPr>
        <xdr:cNvPr id="756" name="諸支出金平均値テキスト"/>
        <xdr:cNvSpPr txBox="1"/>
      </xdr:nvSpPr>
      <xdr:spPr>
        <a:xfrm>
          <a:off x="22212300" y="6502236"/>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135709</xdr:rowOff>
    </xdr:from>
    <xdr:to>
      <xdr:col>116</xdr:col>
      <xdr:colOff>114300</xdr:colOff>
      <xdr:row>39</xdr:row>
      <xdr:rowOff>65859</xdr:rowOff>
    </xdr:to>
    <xdr:sp macro="" textlink="">
      <xdr:nvSpPr>
        <xdr:cNvPr id="757" name="フローチャート: 判断 756"/>
        <xdr:cNvSpPr/>
      </xdr:nvSpPr>
      <xdr:spPr>
        <a:xfrm>
          <a:off x="22110700" y="6650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58" name="直線コネクタ 757"/>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164012</xdr:rowOff>
    </xdr:from>
    <xdr:to>
      <xdr:col>112</xdr:col>
      <xdr:colOff>38100</xdr:colOff>
      <xdr:row>39</xdr:row>
      <xdr:rowOff>94162</xdr:rowOff>
    </xdr:to>
    <xdr:sp macro="" textlink="">
      <xdr:nvSpPr>
        <xdr:cNvPr id="759" name="フローチャート: 判断 758"/>
        <xdr:cNvSpPr/>
      </xdr:nvSpPr>
      <xdr:spPr>
        <a:xfrm>
          <a:off x="21272500" y="6679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110688</xdr:rowOff>
    </xdr:from>
    <xdr:ext cx="313932" cy="259045"/>
    <xdr:sp macro="" textlink="">
      <xdr:nvSpPr>
        <xdr:cNvPr id="760" name="テキスト ボックス 759"/>
        <xdr:cNvSpPr txBox="1"/>
      </xdr:nvSpPr>
      <xdr:spPr>
        <a:xfrm>
          <a:off x="21166333" y="64543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61" name="直線コネクタ 760"/>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158569</xdr:rowOff>
    </xdr:from>
    <xdr:to>
      <xdr:col>107</xdr:col>
      <xdr:colOff>101600</xdr:colOff>
      <xdr:row>39</xdr:row>
      <xdr:rowOff>88719</xdr:rowOff>
    </xdr:to>
    <xdr:sp macro="" textlink="">
      <xdr:nvSpPr>
        <xdr:cNvPr id="762" name="フローチャート: 判断 761"/>
        <xdr:cNvSpPr/>
      </xdr:nvSpPr>
      <xdr:spPr>
        <a:xfrm>
          <a:off x="20383500" y="6673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105246</xdr:rowOff>
    </xdr:from>
    <xdr:ext cx="313932" cy="259045"/>
    <xdr:sp macro="" textlink="">
      <xdr:nvSpPr>
        <xdr:cNvPr id="763" name="テキスト ボックス 762"/>
        <xdr:cNvSpPr txBox="1"/>
      </xdr:nvSpPr>
      <xdr:spPr>
        <a:xfrm>
          <a:off x="20277333" y="644889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64" name="直線コネクタ 763"/>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115026</xdr:rowOff>
    </xdr:from>
    <xdr:to>
      <xdr:col>102</xdr:col>
      <xdr:colOff>165100</xdr:colOff>
      <xdr:row>39</xdr:row>
      <xdr:rowOff>45176</xdr:rowOff>
    </xdr:to>
    <xdr:sp macro="" textlink="">
      <xdr:nvSpPr>
        <xdr:cNvPr id="765" name="フローチャート: 判断 764"/>
        <xdr:cNvSpPr/>
      </xdr:nvSpPr>
      <xdr:spPr>
        <a:xfrm>
          <a:off x="19494500" y="6630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61703</xdr:rowOff>
    </xdr:from>
    <xdr:ext cx="313932" cy="259045"/>
    <xdr:sp macro="" textlink="">
      <xdr:nvSpPr>
        <xdr:cNvPr id="766" name="テキスト ボックス 765"/>
        <xdr:cNvSpPr txBox="1"/>
      </xdr:nvSpPr>
      <xdr:spPr>
        <a:xfrm>
          <a:off x="19388333" y="640535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13788</xdr:rowOff>
    </xdr:from>
    <xdr:to>
      <xdr:col>98</xdr:col>
      <xdr:colOff>38100</xdr:colOff>
      <xdr:row>38</xdr:row>
      <xdr:rowOff>115388</xdr:rowOff>
    </xdr:to>
    <xdr:sp macro="" textlink="">
      <xdr:nvSpPr>
        <xdr:cNvPr id="767" name="フローチャート: 判断 766"/>
        <xdr:cNvSpPr/>
      </xdr:nvSpPr>
      <xdr:spPr>
        <a:xfrm>
          <a:off x="18605500" y="6528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131916</xdr:rowOff>
    </xdr:from>
    <xdr:ext cx="378565" cy="259045"/>
    <xdr:sp macro="" textlink="">
      <xdr:nvSpPr>
        <xdr:cNvPr id="768" name="テキスト ボックス 767"/>
        <xdr:cNvSpPr txBox="1"/>
      </xdr:nvSpPr>
      <xdr:spPr>
        <a:xfrm>
          <a:off x="18467017" y="63041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9" name="テキスト ボックス 76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0" name="テキスト ボックス 76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1" name="テキスト ボックス 77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2" name="テキスト ボックス 77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3" name="テキスト ボックス 77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74" name="楕円 773"/>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75" name="諸支出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76" name="楕円 775"/>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77" name="テキスト ボックス 776"/>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78" name="楕円 777"/>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79" name="テキスト ボックス 778"/>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80" name="楕円 779"/>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81" name="テキスト ボックス 780"/>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82" name="楕円 781"/>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83" name="テキスト ボックス 782"/>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4" name="正方形/長方形 78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5" name="正方形/長方形 78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6" name="正方形/長方形 78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7" name="正方形/長方形 78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8" name="正方形/長方形 78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9" name="正方形/長方形 78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0" name="正方形/長方形 78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1" name="正方形/長方形 79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2" name="テキスト ボックス 79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3" name="直線コネクタ 79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4" name="直線コネクタ 79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5" name="テキスト ボックス 79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6" name="直線コネクタ 79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7" name="テキスト ボックス 79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9" name="直線コネクタ 79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1" name="直線コネクタ 80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3" name="直線コネクタ 80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4" name="直線コネクタ 80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6" name="フローチャート: 判断 80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7" name="直線コネクタ 80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8" name="フローチャート: 判断 80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9" name="テキスト ボックス 808"/>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0" name="直線コネクタ 80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1" name="フローチャート: 判断 81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2" name="テキスト ボックス 811"/>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3" name="直線コネクタ 81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4" name="フローチャート: 判断 81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5" name="テキスト ボックス 814"/>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6" name="フローチャート: 判断 81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7" name="テキスト ボックス 816"/>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8" name="テキスト ボックス 81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9" name="テキスト ボックス 81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0" name="テキスト ボックス 81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1" name="テキスト ボックス 82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2" name="テキスト ボックス 82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3" name="楕円 82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5" name="楕円 82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6" name="テキスト ボックス 825"/>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7" name="楕円 82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8" name="テキスト ボックス 827"/>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9" name="楕円 82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0" name="テキスト ボックス 829"/>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1" name="楕円 83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2" name="テキスト ボックス 831"/>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3" name="正方形/長方形 83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4" name="正方形/長方形 83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5" name="テキスト ボックス 83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総務費が住民一人当たり</a:t>
          </a:r>
          <a:r>
            <a:rPr kumimoji="1" lang="en-US" altLang="ja-JP" sz="1300">
              <a:latin typeface="ＭＳ Ｐゴシック" panose="020B0600070205080204" pitchFamily="50" charset="-128"/>
              <a:ea typeface="ＭＳ Ｐゴシック" panose="020B0600070205080204" pitchFamily="50" charset="-128"/>
            </a:rPr>
            <a:t>129,690</a:t>
          </a:r>
          <a:r>
            <a:rPr kumimoji="1" lang="ja-JP" altLang="en-US" sz="1300">
              <a:latin typeface="ＭＳ Ｐゴシック" panose="020B0600070205080204" pitchFamily="50" charset="-128"/>
              <a:ea typeface="ＭＳ Ｐゴシック" panose="020B0600070205080204" pitchFamily="50" charset="-128"/>
            </a:rPr>
            <a:t>円となっており、昨年度と比較して</a:t>
          </a:r>
          <a:r>
            <a:rPr kumimoji="1" lang="en-US" altLang="ja-JP" sz="1300">
              <a:latin typeface="ＭＳ Ｐゴシック" panose="020B0600070205080204" pitchFamily="50" charset="-128"/>
              <a:ea typeface="ＭＳ Ｐゴシック" panose="020B0600070205080204" pitchFamily="50" charset="-128"/>
            </a:rPr>
            <a:t>89,096</a:t>
          </a:r>
          <a:r>
            <a:rPr kumimoji="1" lang="ja-JP" altLang="en-US" sz="1300">
              <a:latin typeface="ＭＳ Ｐゴシック" panose="020B0600070205080204" pitchFamily="50" charset="-128"/>
              <a:ea typeface="ＭＳ Ｐゴシック" panose="020B0600070205080204" pitchFamily="50" charset="-128"/>
            </a:rPr>
            <a:t>円増加しました。これは、特別定額給付金が約</a:t>
          </a:r>
          <a:r>
            <a:rPr kumimoji="1" lang="en-US" altLang="ja-JP" sz="1300">
              <a:latin typeface="ＭＳ Ｐゴシック" panose="020B0600070205080204" pitchFamily="50" charset="-128"/>
              <a:ea typeface="ＭＳ Ｐゴシック" panose="020B0600070205080204" pitchFamily="50" charset="-128"/>
            </a:rPr>
            <a:t>212.9</a:t>
          </a:r>
          <a:r>
            <a:rPr kumimoji="1" lang="ja-JP" altLang="en-US" sz="1300">
              <a:latin typeface="ＭＳ Ｐゴシック" panose="020B0600070205080204" pitchFamily="50" charset="-128"/>
              <a:ea typeface="ＭＳ Ｐゴシック" panose="020B0600070205080204" pitchFamily="50" charset="-128"/>
            </a:rPr>
            <a:t>億円増加したことが主な要因となっています。特別定額給付金は令和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年度のみの事業のため、令和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年度以降は減少することが見込まれます。</a:t>
          </a:r>
        </a:p>
        <a:p>
          <a:r>
            <a:rPr kumimoji="1" lang="ja-JP" altLang="en-US" sz="1300">
              <a:latin typeface="ＭＳ Ｐゴシック" panose="020B0600070205080204" pitchFamily="50" charset="-128"/>
              <a:ea typeface="ＭＳ Ｐゴシック" panose="020B0600070205080204" pitchFamily="50" charset="-128"/>
            </a:rPr>
            <a:t>　商工費が住民一人当たり</a:t>
          </a:r>
          <a:r>
            <a:rPr kumimoji="1" lang="en-US" altLang="ja-JP" sz="1300">
              <a:latin typeface="ＭＳ Ｐゴシック" panose="020B0600070205080204" pitchFamily="50" charset="-128"/>
              <a:ea typeface="ＭＳ Ｐゴシック" panose="020B0600070205080204" pitchFamily="50" charset="-128"/>
            </a:rPr>
            <a:t>18,074</a:t>
          </a:r>
          <a:r>
            <a:rPr kumimoji="1" lang="ja-JP" altLang="en-US" sz="1300">
              <a:latin typeface="ＭＳ Ｐゴシック" panose="020B0600070205080204" pitchFamily="50" charset="-128"/>
              <a:ea typeface="ＭＳ Ｐゴシック" panose="020B0600070205080204" pitchFamily="50" charset="-128"/>
            </a:rPr>
            <a:t>円となっており、昨年度と比較して</a:t>
          </a:r>
          <a:r>
            <a:rPr kumimoji="1" lang="en-US" altLang="ja-JP" sz="1300">
              <a:latin typeface="ＭＳ Ｐゴシック" panose="020B0600070205080204" pitchFamily="50" charset="-128"/>
              <a:ea typeface="ＭＳ Ｐゴシック" panose="020B0600070205080204" pitchFamily="50" charset="-128"/>
            </a:rPr>
            <a:t>6,267</a:t>
          </a:r>
          <a:r>
            <a:rPr kumimoji="1" lang="ja-JP" altLang="en-US" sz="1300">
              <a:latin typeface="ＭＳ Ｐゴシック" panose="020B0600070205080204" pitchFamily="50" charset="-128"/>
              <a:ea typeface="ＭＳ Ｐゴシック" panose="020B0600070205080204" pitchFamily="50" charset="-128"/>
            </a:rPr>
            <a:t>円増加しました。これは、緊急支援助成金が約</a:t>
          </a:r>
          <a:r>
            <a:rPr kumimoji="1" lang="en-US" altLang="ja-JP" sz="1300">
              <a:latin typeface="ＭＳ Ｐゴシック" panose="020B0600070205080204" pitchFamily="50" charset="-128"/>
              <a:ea typeface="ＭＳ Ｐゴシック" panose="020B0600070205080204" pitchFamily="50" charset="-128"/>
            </a:rPr>
            <a:t>13.6</a:t>
          </a:r>
          <a:r>
            <a:rPr kumimoji="1" lang="ja-JP" altLang="en-US" sz="1300">
              <a:latin typeface="ＭＳ Ｐゴシック" panose="020B0600070205080204" pitchFamily="50" charset="-128"/>
              <a:ea typeface="ＭＳ Ｐゴシック" panose="020B0600070205080204" pitchFamily="50" charset="-128"/>
            </a:rPr>
            <a:t>億円増加したことが主な要因となっています。緊急支援助成金は令和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年度のみの事業のため、令和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年度以降は減少することが見込まれます</a:t>
          </a:r>
        </a:p>
        <a:p>
          <a:r>
            <a:rPr kumimoji="1" lang="ja-JP" altLang="en-US" sz="1300">
              <a:latin typeface="ＭＳ Ｐゴシック" panose="020B0600070205080204" pitchFamily="50" charset="-128"/>
              <a:ea typeface="ＭＳ Ｐゴシック" panose="020B0600070205080204" pitchFamily="50" charset="-128"/>
            </a:rPr>
            <a:t>　土木費は住民一人当たり</a:t>
          </a:r>
          <a:r>
            <a:rPr kumimoji="1" lang="en-US" altLang="ja-JP" sz="1300">
              <a:latin typeface="ＭＳ Ｐゴシック" panose="020B0600070205080204" pitchFamily="50" charset="-128"/>
              <a:ea typeface="ＭＳ Ｐゴシック" panose="020B0600070205080204" pitchFamily="50" charset="-128"/>
            </a:rPr>
            <a:t>39,499</a:t>
          </a:r>
          <a:r>
            <a:rPr kumimoji="1" lang="ja-JP" altLang="en-US" sz="1300">
              <a:latin typeface="ＭＳ Ｐゴシック" panose="020B0600070205080204" pitchFamily="50" charset="-128"/>
              <a:ea typeface="ＭＳ Ｐゴシック" panose="020B0600070205080204" pitchFamily="50" charset="-128"/>
            </a:rPr>
            <a:t>円となっており、昨年度と比較して</a:t>
          </a:r>
          <a:r>
            <a:rPr kumimoji="1" lang="en-US" altLang="ja-JP" sz="1300">
              <a:latin typeface="ＭＳ Ｐゴシック" panose="020B0600070205080204" pitchFamily="50" charset="-128"/>
              <a:ea typeface="ＭＳ Ｐゴシック" panose="020B0600070205080204" pitchFamily="50" charset="-128"/>
            </a:rPr>
            <a:t>5,163</a:t>
          </a:r>
          <a:r>
            <a:rPr kumimoji="1" lang="ja-JP" altLang="en-US" sz="1300">
              <a:latin typeface="ＭＳ Ｐゴシック" panose="020B0600070205080204" pitchFamily="50" charset="-128"/>
              <a:ea typeface="ＭＳ Ｐゴシック" panose="020B0600070205080204" pitchFamily="50" charset="-128"/>
            </a:rPr>
            <a:t>円増加しました。これは、駅周辺第一土地区画整理事業物件移転補償費が約</a:t>
          </a:r>
          <a:r>
            <a:rPr kumimoji="1" lang="en-US" altLang="ja-JP" sz="1300">
              <a:latin typeface="ＭＳ Ｐゴシック" panose="020B0600070205080204" pitchFamily="50" charset="-128"/>
              <a:ea typeface="ＭＳ Ｐゴシック" panose="020B0600070205080204" pitchFamily="50" charset="-128"/>
            </a:rPr>
            <a:t>1.9</a:t>
          </a:r>
          <a:r>
            <a:rPr kumimoji="1" lang="ja-JP" altLang="en-US" sz="1300">
              <a:latin typeface="ＭＳ Ｐゴシック" panose="020B0600070205080204" pitchFamily="50" charset="-128"/>
              <a:ea typeface="ＭＳ Ｐゴシック" panose="020B0600070205080204" pitchFamily="50" charset="-128"/>
            </a:rPr>
            <a:t>億円増加したことが主な要因となっています。令和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年度においては幹線道路整備事業費の増加が見込まれるものの、土木費全体では減少することが見込まれます。</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群馬県伊勢崎市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財政調整基金残高は昨年度より約</a:t>
          </a:r>
          <a:r>
            <a:rPr kumimoji="1" lang="en-US" altLang="ja-JP" sz="1300">
              <a:latin typeface="ＭＳ ゴシック" pitchFamily="49" charset="-128"/>
              <a:ea typeface="ＭＳ ゴシック" pitchFamily="49" charset="-128"/>
            </a:rPr>
            <a:t>3.3</a:t>
          </a:r>
          <a:r>
            <a:rPr kumimoji="1" lang="ja-JP" altLang="en-US" sz="1300">
              <a:latin typeface="ＭＳ ゴシック" pitchFamily="49" charset="-128"/>
              <a:ea typeface="ＭＳ ゴシック" pitchFamily="49" charset="-128"/>
            </a:rPr>
            <a:t>億円増加、</a:t>
          </a:r>
          <a:r>
            <a:rPr kumimoji="1" lang="en-US" altLang="ja-JP" sz="1300">
              <a:latin typeface="ＭＳ ゴシック" pitchFamily="49" charset="-128"/>
              <a:ea typeface="ＭＳ ゴシック" pitchFamily="49" charset="-128"/>
            </a:rPr>
            <a:t>0.38</a:t>
          </a:r>
          <a:r>
            <a:rPr kumimoji="1" lang="ja-JP" altLang="en-US" sz="1300">
              <a:latin typeface="ＭＳ ゴシック" pitchFamily="49" charset="-128"/>
              <a:ea typeface="ＭＳ ゴシック" pitchFamily="49" charset="-128"/>
            </a:rPr>
            <a:t>ポイント上昇しました。上昇した要因は、新型コロナウイルス感染症の対策経費の財源等のため財政調整基金取崩額が増加しましたが、剰余金積立額が上回ったため基金残高が増加したことによるものです。</a:t>
          </a:r>
        </a:p>
        <a:p>
          <a:r>
            <a:rPr kumimoji="1" lang="ja-JP" altLang="en-US" sz="1300">
              <a:latin typeface="ＭＳ ゴシック" pitchFamily="49" charset="-128"/>
              <a:ea typeface="ＭＳ ゴシック" pitchFamily="49" charset="-128"/>
            </a:rPr>
            <a:t>　実質単年度収支は昨年度より約</a:t>
          </a:r>
          <a:r>
            <a:rPr kumimoji="1" lang="en-US" altLang="ja-JP" sz="1300">
              <a:latin typeface="ＭＳ ゴシック" pitchFamily="49" charset="-128"/>
              <a:ea typeface="ＭＳ ゴシック" pitchFamily="49" charset="-128"/>
            </a:rPr>
            <a:t>2.3</a:t>
          </a:r>
          <a:r>
            <a:rPr kumimoji="1" lang="ja-JP" altLang="en-US" sz="1300">
              <a:latin typeface="ＭＳ ゴシック" pitchFamily="49" charset="-128"/>
              <a:ea typeface="ＭＳ ゴシック" pitchFamily="49" charset="-128"/>
            </a:rPr>
            <a:t>億円減少、</a:t>
          </a:r>
          <a:r>
            <a:rPr kumimoji="1" lang="en-US" altLang="ja-JP" sz="1300">
              <a:latin typeface="ＭＳ ゴシック" pitchFamily="49" charset="-128"/>
              <a:ea typeface="ＭＳ ゴシック" pitchFamily="49" charset="-128"/>
            </a:rPr>
            <a:t>0.48</a:t>
          </a:r>
          <a:r>
            <a:rPr kumimoji="1" lang="ja-JP" altLang="en-US" sz="1300">
              <a:latin typeface="ＭＳ ゴシック" pitchFamily="49" charset="-128"/>
              <a:ea typeface="ＭＳ ゴシック" pitchFamily="49" charset="-128"/>
            </a:rPr>
            <a:t>ポイント低下しました。低下した要因は、新型コロナウイルス感染症の対策経費の財源として財政調整基金取崩額が増加したことによるものです。</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群馬県伊勢崎市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昨年度同様にすべての会計で黒字になりました。連結実質赤字比率は昨年度の▲</a:t>
          </a:r>
          <a:r>
            <a:rPr kumimoji="1" lang="en-US" altLang="ja-JP" sz="1400">
              <a:latin typeface="ＭＳ ゴシック" pitchFamily="49" charset="-128"/>
              <a:ea typeface="ＭＳ ゴシック" pitchFamily="49" charset="-128"/>
            </a:rPr>
            <a:t>31.34</a:t>
          </a:r>
          <a:r>
            <a:rPr kumimoji="1" lang="ja-JP" altLang="en-US" sz="1400">
              <a:latin typeface="ＭＳ ゴシック" pitchFamily="49" charset="-128"/>
              <a:ea typeface="ＭＳ ゴシック" pitchFamily="49" charset="-128"/>
            </a:rPr>
            <a:t>％から</a:t>
          </a:r>
          <a:r>
            <a:rPr kumimoji="1" lang="en-US" altLang="ja-JP" sz="1400">
              <a:latin typeface="ＭＳ ゴシック" pitchFamily="49" charset="-128"/>
              <a:ea typeface="ＭＳ ゴシック" pitchFamily="49" charset="-128"/>
            </a:rPr>
            <a:t>2.59</a:t>
          </a:r>
          <a:r>
            <a:rPr kumimoji="1" lang="ja-JP" altLang="en-US" sz="1400">
              <a:latin typeface="ＭＳ ゴシック" pitchFamily="49" charset="-128"/>
              <a:ea typeface="ＭＳ ゴシック" pitchFamily="49" charset="-128"/>
            </a:rPr>
            <a:t>ポイント減少し、▲</a:t>
          </a:r>
          <a:r>
            <a:rPr kumimoji="1" lang="en-US" altLang="ja-JP" sz="1400">
              <a:latin typeface="ＭＳ ゴシック" pitchFamily="49" charset="-128"/>
              <a:ea typeface="ＭＳ ゴシック" pitchFamily="49" charset="-128"/>
            </a:rPr>
            <a:t>33.93</a:t>
          </a:r>
          <a:r>
            <a:rPr kumimoji="1" lang="ja-JP" altLang="en-US" sz="1400">
              <a:latin typeface="ＭＳ ゴシック" pitchFamily="49" charset="-128"/>
              <a:ea typeface="ＭＳ ゴシック" pitchFamily="49" charset="-128"/>
            </a:rPr>
            <a:t>％になりました。</a:t>
          </a:r>
        </a:p>
        <a:p>
          <a:r>
            <a:rPr kumimoji="1" lang="ja-JP" altLang="en-US" sz="1400">
              <a:latin typeface="ＭＳ ゴシック" pitchFamily="49" charset="-128"/>
              <a:ea typeface="ＭＳ ゴシック" pitchFamily="49" charset="-128"/>
            </a:rPr>
            <a:t>　これは一般会計及び特別会計の実質収支額と公営企業会計の資金剰余額の合計が昨年度の</a:t>
          </a:r>
          <a:r>
            <a:rPr kumimoji="1" lang="en-US" altLang="ja-JP" sz="1400">
              <a:latin typeface="ＭＳ ゴシック" pitchFamily="49" charset="-128"/>
              <a:ea typeface="ＭＳ ゴシック" pitchFamily="49" charset="-128"/>
            </a:rPr>
            <a:t>13,311</a:t>
          </a:r>
          <a:r>
            <a:rPr kumimoji="1" lang="ja-JP" altLang="en-US" sz="1400">
              <a:latin typeface="ＭＳ ゴシック" pitchFamily="49" charset="-128"/>
              <a:ea typeface="ＭＳ ゴシック" pitchFamily="49" charset="-128"/>
            </a:rPr>
            <a:t>百万円から</a:t>
          </a:r>
          <a:r>
            <a:rPr kumimoji="1" lang="en-US" altLang="ja-JP" sz="1400">
              <a:latin typeface="ＭＳ ゴシック" pitchFamily="49" charset="-128"/>
              <a:ea typeface="ＭＳ ゴシック" pitchFamily="49" charset="-128"/>
            </a:rPr>
            <a:t>1,557</a:t>
          </a:r>
          <a:r>
            <a:rPr kumimoji="1" lang="ja-JP" altLang="en-US" sz="1400">
              <a:latin typeface="ＭＳ ゴシック" pitchFamily="49" charset="-128"/>
              <a:ea typeface="ＭＳ ゴシック" pitchFamily="49" charset="-128"/>
            </a:rPr>
            <a:t>百万円増加し、</a:t>
          </a:r>
          <a:r>
            <a:rPr kumimoji="1" lang="en-US" altLang="ja-JP" sz="1400">
              <a:latin typeface="ＭＳ ゴシック" pitchFamily="49" charset="-128"/>
              <a:ea typeface="ＭＳ ゴシック" pitchFamily="49" charset="-128"/>
            </a:rPr>
            <a:t>14,868</a:t>
          </a:r>
          <a:r>
            <a:rPr kumimoji="1" lang="ja-JP" altLang="en-US" sz="1400">
              <a:latin typeface="ＭＳ ゴシック" pitchFamily="49" charset="-128"/>
              <a:ea typeface="ＭＳ ゴシック" pitchFamily="49" charset="-128"/>
            </a:rPr>
            <a:t>百万円になったことで、黒字額が増加したことによるものです。</a:t>
          </a:r>
        </a:p>
        <a:p>
          <a:r>
            <a:rPr kumimoji="1" lang="ja-JP" altLang="en-US" sz="1400">
              <a:latin typeface="ＭＳ ゴシック" pitchFamily="49" charset="-128"/>
              <a:ea typeface="ＭＳ ゴシック" pitchFamily="49" charset="-128"/>
            </a:rPr>
            <a:t>　主な要因として、小型自動車競走事業費特別会計では、実質収支額が昨年度の</a:t>
          </a:r>
          <a:r>
            <a:rPr kumimoji="1" lang="en-US" altLang="ja-JP" sz="1400">
              <a:latin typeface="ＭＳ ゴシック" pitchFamily="49" charset="-128"/>
              <a:ea typeface="ＭＳ ゴシック" pitchFamily="49" charset="-128"/>
            </a:rPr>
            <a:t>176</a:t>
          </a:r>
          <a:r>
            <a:rPr kumimoji="1" lang="ja-JP" altLang="en-US" sz="1400">
              <a:latin typeface="ＭＳ ゴシック" pitchFamily="49" charset="-128"/>
              <a:ea typeface="ＭＳ ゴシック" pitchFamily="49" charset="-128"/>
            </a:rPr>
            <a:t>百万円から</a:t>
          </a:r>
          <a:r>
            <a:rPr kumimoji="1" lang="en-US" altLang="ja-JP" sz="1400">
              <a:latin typeface="ＭＳ ゴシック" pitchFamily="49" charset="-128"/>
              <a:ea typeface="ＭＳ ゴシック" pitchFamily="49" charset="-128"/>
            </a:rPr>
            <a:t>544</a:t>
          </a:r>
          <a:r>
            <a:rPr kumimoji="1" lang="ja-JP" altLang="en-US" sz="1400">
              <a:latin typeface="ＭＳ ゴシック" pitchFamily="49" charset="-128"/>
              <a:ea typeface="ＭＳ ゴシック" pitchFamily="49" charset="-128"/>
            </a:rPr>
            <a:t>百万円となり、</a:t>
          </a:r>
          <a:r>
            <a:rPr kumimoji="1" lang="en-US" altLang="ja-JP" sz="1400">
              <a:latin typeface="ＭＳ ゴシック" pitchFamily="49" charset="-128"/>
              <a:ea typeface="ＭＳ ゴシック" pitchFamily="49" charset="-128"/>
            </a:rPr>
            <a:t>368</a:t>
          </a:r>
          <a:r>
            <a:rPr kumimoji="1" lang="ja-JP" altLang="en-US" sz="1400">
              <a:latin typeface="ＭＳ ゴシック" pitchFamily="49" charset="-128"/>
              <a:ea typeface="ＭＳ ゴシック" pitchFamily="49" charset="-128"/>
            </a:rPr>
            <a:t>百万円増加しました。</a:t>
          </a:r>
        </a:p>
        <a:p>
          <a:r>
            <a:rPr kumimoji="1" lang="ja-JP" altLang="en-US" sz="1400">
              <a:latin typeface="ＭＳ ゴシック" pitchFamily="49" charset="-128"/>
              <a:ea typeface="ＭＳ ゴシック" pitchFamily="49" charset="-128"/>
            </a:rPr>
            <a:t>　また、病院事業会計では、昨年度まで存在した介護老人保健施設事業会計と訪問看護事業会計が病院事業会計として一本化され、未収金と貯蔵品が増加したことにより流動資産が</a:t>
          </a:r>
          <a:r>
            <a:rPr kumimoji="1" lang="en-US" altLang="ja-JP" sz="1400">
              <a:latin typeface="ＭＳ ゴシック" pitchFamily="49" charset="-128"/>
              <a:ea typeface="ＭＳ ゴシック" pitchFamily="49" charset="-128"/>
            </a:rPr>
            <a:t>86</a:t>
          </a:r>
          <a:r>
            <a:rPr kumimoji="1" lang="ja-JP" altLang="en-US" sz="1400">
              <a:latin typeface="ＭＳ ゴシック" pitchFamily="49" charset="-128"/>
              <a:ea typeface="ＭＳ ゴシック" pitchFamily="49" charset="-128"/>
            </a:rPr>
            <a:t>百万円増加した一方、未払金が増加したことにより建設改良費等に充てるための企業債を除いた流動負債が</a:t>
          </a:r>
          <a:r>
            <a:rPr kumimoji="1" lang="en-US" altLang="ja-JP" sz="1400">
              <a:latin typeface="ＭＳ ゴシック" pitchFamily="49" charset="-128"/>
              <a:ea typeface="ＭＳ ゴシック" pitchFamily="49" charset="-128"/>
            </a:rPr>
            <a:t>236</a:t>
          </a:r>
          <a:r>
            <a:rPr kumimoji="1" lang="ja-JP" altLang="en-US" sz="1400">
              <a:latin typeface="ＭＳ ゴシック" pitchFamily="49" charset="-128"/>
              <a:ea typeface="ＭＳ ゴシック" pitchFamily="49" charset="-128"/>
            </a:rPr>
            <a:t>百万円減少し、資金剰余額が</a:t>
          </a:r>
          <a:r>
            <a:rPr kumimoji="1" lang="en-US" altLang="ja-JP" sz="1400">
              <a:latin typeface="ＭＳ ゴシック" pitchFamily="49" charset="-128"/>
              <a:ea typeface="ＭＳ ゴシック" pitchFamily="49" charset="-128"/>
            </a:rPr>
            <a:t>322</a:t>
          </a:r>
          <a:r>
            <a:rPr kumimoji="1" lang="ja-JP" altLang="en-US" sz="1400">
              <a:latin typeface="ＭＳ ゴシック" pitchFamily="49" charset="-128"/>
              <a:ea typeface="ＭＳ ゴシック" pitchFamily="49" charset="-128"/>
            </a:rPr>
            <a:t>百万円増加しました。</a:t>
          </a:r>
        </a:p>
        <a:p>
          <a:r>
            <a:rPr kumimoji="1" lang="ja-JP" altLang="en-US" sz="1400">
              <a:latin typeface="ＭＳ ゴシック" pitchFamily="49" charset="-128"/>
              <a:ea typeface="ＭＳ ゴシック" pitchFamily="49" charset="-128"/>
            </a:rPr>
            <a:t>　なお、下水道事業費特別会計と農業集落排水事業費特別会計が公営企業化されたことによりその他会計（黒字）から分割され、公共下水道事業会計、農業集落排水事業会計として追加されました。</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群馬県伊勢崎市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300">
              <a:latin typeface="ＭＳ ゴシック" pitchFamily="49" charset="-128"/>
              <a:ea typeface="ＭＳ ゴシック" pitchFamily="49" charset="-128"/>
            </a:rPr>
            <a:t>元利償還金等（</a:t>
          </a:r>
          <a:r>
            <a:rPr kumimoji="1" lang="en-US" altLang="ja-JP" sz="1300">
              <a:latin typeface="ＭＳ ゴシック" pitchFamily="49" charset="-128"/>
              <a:ea typeface="ＭＳ ゴシック" pitchFamily="49" charset="-128"/>
            </a:rPr>
            <a:t>A)</a:t>
          </a:r>
          <a:r>
            <a:rPr kumimoji="1" lang="ja-JP" altLang="en-US" sz="1300">
              <a:latin typeface="ＭＳ ゴシック" pitchFamily="49" charset="-128"/>
              <a:ea typeface="ＭＳ ゴシック" pitchFamily="49" charset="-128"/>
            </a:rPr>
            <a:t>は昨年度より</a:t>
          </a:r>
          <a:r>
            <a:rPr kumimoji="1" lang="en-US" altLang="ja-JP" sz="1300">
              <a:latin typeface="ＭＳ ゴシック" pitchFamily="49" charset="-128"/>
              <a:ea typeface="ＭＳ ゴシック" pitchFamily="49" charset="-128"/>
            </a:rPr>
            <a:t>352</a:t>
          </a:r>
          <a:r>
            <a:rPr kumimoji="1" lang="ja-JP" altLang="en-US" sz="1300">
              <a:latin typeface="ＭＳ ゴシック" pitchFamily="49" charset="-128"/>
              <a:ea typeface="ＭＳ ゴシック" pitchFamily="49" charset="-128"/>
            </a:rPr>
            <a:t>百万円増加しました。これは、大型施設更新による合併特例事業債や平成２８～３０年度の臨時財政対策債の元金償還金の償還開始に伴い、元利償還金が</a:t>
          </a:r>
          <a:r>
            <a:rPr kumimoji="1" lang="en-US" altLang="ja-JP" sz="1300">
              <a:latin typeface="ＭＳ ゴシック" pitchFamily="49" charset="-128"/>
              <a:ea typeface="ＭＳ ゴシック" pitchFamily="49" charset="-128"/>
            </a:rPr>
            <a:t>433</a:t>
          </a:r>
          <a:r>
            <a:rPr kumimoji="1" lang="ja-JP" altLang="en-US" sz="1300">
              <a:latin typeface="ＭＳ ゴシック" pitchFamily="49" charset="-128"/>
              <a:ea typeface="ＭＳ ゴシック" pitchFamily="49" charset="-128"/>
            </a:rPr>
            <a:t>百万円増加し、公営企業債の元利償還金に対する繰入金が、公共下水道事業及び農業集落排水処理事業への繰出金の減少により、</a:t>
          </a:r>
          <a:r>
            <a:rPr kumimoji="1" lang="en-US" altLang="ja-JP" sz="1300">
              <a:latin typeface="ＭＳ ゴシック" pitchFamily="49" charset="-128"/>
              <a:ea typeface="ＭＳ ゴシック" pitchFamily="49" charset="-128"/>
            </a:rPr>
            <a:t>81</a:t>
          </a:r>
          <a:r>
            <a:rPr kumimoji="1" lang="ja-JP" altLang="en-US" sz="1300">
              <a:latin typeface="ＭＳ ゴシック" pitchFamily="49" charset="-128"/>
              <a:ea typeface="ＭＳ ゴシック" pitchFamily="49" charset="-128"/>
            </a:rPr>
            <a:t>百万円減少したことによるものです。</a:t>
          </a:r>
        </a:p>
        <a:p>
          <a:r>
            <a:rPr kumimoji="1" lang="ja-JP" altLang="en-US" sz="1300">
              <a:latin typeface="ＭＳ ゴシック" pitchFamily="49" charset="-128"/>
              <a:ea typeface="ＭＳ ゴシック" pitchFamily="49" charset="-128"/>
            </a:rPr>
            <a:t>　算入公債費等（</a:t>
          </a:r>
          <a:r>
            <a:rPr kumimoji="1" lang="en-US" altLang="ja-JP" sz="1300">
              <a:latin typeface="ＭＳ ゴシック" pitchFamily="49" charset="-128"/>
              <a:ea typeface="ＭＳ ゴシック" pitchFamily="49" charset="-128"/>
            </a:rPr>
            <a:t>B)</a:t>
          </a:r>
          <a:r>
            <a:rPr kumimoji="1" lang="ja-JP" altLang="en-US" sz="1300">
              <a:latin typeface="ＭＳ ゴシック" pitchFamily="49" charset="-128"/>
              <a:ea typeface="ＭＳ ゴシック" pitchFamily="49" charset="-128"/>
            </a:rPr>
            <a:t>は昨年度より</a:t>
          </a:r>
          <a:r>
            <a:rPr kumimoji="1" lang="en-US" altLang="ja-JP" sz="1300">
              <a:latin typeface="ＭＳ ゴシック" pitchFamily="49" charset="-128"/>
              <a:ea typeface="ＭＳ ゴシック" pitchFamily="49" charset="-128"/>
            </a:rPr>
            <a:t>95</a:t>
          </a:r>
          <a:r>
            <a:rPr kumimoji="1" lang="ja-JP" altLang="en-US" sz="1300">
              <a:latin typeface="ＭＳ ゴシック" pitchFamily="49" charset="-128"/>
              <a:ea typeface="ＭＳ ゴシック" pitchFamily="49" charset="-128"/>
            </a:rPr>
            <a:t>百万円増加しました。これは災害復旧費等に係る基準財政需要額が増加したことなどによるものです。</a:t>
          </a:r>
        </a:p>
        <a:p>
          <a:r>
            <a:rPr kumimoji="1" lang="ja-JP" altLang="en-US" sz="1300">
              <a:latin typeface="ＭＳ ゴシック" pitchFamily="49" charset="-128"/>
              <a:ea typeface="ＭＳ ゴシック" pitchFamily="49" charset="-128"/>
            </a:rPr>
            <a:t>　以上の要因により、分子全体としては（</a:t>
          </a:r>
          <a:r>
            <a:rPr kumimoji="1" lang="en-US" altLang="ja-JP" sz="1300">
              <a:latin typeface="ＭＳ ゴシック" pitchFamily="49" charset="-128"/>
              <a:ea typeface="ＭＳ ゴシック" pitchFamily="49" charset="-128"/>
            </a:rPr>
            <a:t>A)</a:t>
          </a:r>
          <a:r>
            <a:rPr kumimoji="1" lang="ja-JP" altLang="en-US" sz="1300">
              <a:latin typeface="ＭＳ ゴシック" pitchFamily="49" charset="-128"/>
              <a:ea typeface="ＭＳ ゴシック" pitchFamily="49" charset="-128"/>
            </a:rPr>
            <a:t>と（</a:t>
          </a:r>
          <a:r>
            <a:rPr kumimoji="1" lang="en-US" altLang="ja-JP" sz="1300">
              <a:latin typeface="ＭＳ ゴシック" pitchFamily="49" charset="-128"/>
              <a:ea typeface="ＭＳ ゴシック" pitchFamily="49" charset="-128"/>
            </a:rPr>
            <a:t>B</a:t>
          </a:r>
          <a:r>
            <a:rPr kumimoji="1" lang="ja-JP" altLang="en-US" sz="1300">
              <a:latin typeface="ＭＳ ゴシック" pitchFamily="49" charset="-128"/>
              <a:ea typeface="ＭＳ ゴシック" pitchFamily="49" charset="-128"/>
            </a:rPr>
            <a:t>）の差し引きにより</a:t>
          </a:r>
          <a:r>
            <a:rPr kumimoji="1" lang="en-US" altLang="ja-JP" sz="1300">
              <a:latin typeface="ＭＳ ゴシック" pitchFamily="49" charset="-128"/>
              <a:ea typeface="ＭＳ ゴシック" pitchFamily="49" charset="-128"/>
            </a:rPr>
            <a:t>257</a:t>
          </a:r>
          <a:r>
            <a:rPr kumimoji="1" lang="ja-JP" altLang="en-US" sz="1300">
              <a:latin typeface="ＭＳ ゴシック" pitchFamily="49" charset="-128"/>
              <a:ea typeface="ＭＳ ゴシック" pitchFamily="49" charset="-128"/>
            </a:rPr>
            <a:t>百万円増加しました。</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a:t>
          </a:r>
          <a:r>
            <a:rPr kumimoji="1" lang="ja-JP" altLang="en-US" sz="1300">
              <a:latin typeface="ＭＳ ゴシック" pitchFamily="49" charset="-128"/>
              <a:ea typeface="ＭＳ ゴシック" pitchFamily="49" charset="-128"/>
            </a:rPr>
            <a:t>減債基金積み立て状況等は、満期一括償還地方債の借入れを行っていないため、基金への積み立ては行っていません。</a:t>
          </a: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群馬県伊勢崎市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将来負担額（</a:t>
          </a:r>
          <a:r>
            <a:rPr kumimoji="1" lang="en-US" altLang="ja-JP" sz="1400">
              <a:latin typeface="ＭＳ ゴシック" pitchFamily="49" charset="-128"/>
              <a:ea typeface="ＭＳ ゴシック" pitchFamily="49" charset="-128"/>
            </a:rPr>
            <a:t>A</a:t>
          </a:r>
          <a:r>
            <a:rPr kumimoji="1" lang="ja-JP" altLang="en-US" sz="1400">
              <a:latin typeface="ＭＳ ゴシック" pitchFamily="49" charset="-128"/>
              <a:ea typeface="ＭＳ ゴシック" pitchFamily="49" charset="-128"/>
            </a:rPr>
            <a:t>）は、昨年度より</a:t>
          </a:r>
          <a:r>
            <a:rPr kumimoji="1" lang="en-US" altLang="ja-JP" sz="1400">
              <a:latin typeface="ＭＳ ゴシック" pitchFamily="49" charset="-128"/>
              <a:ea typeface="ＭＳ ゴシック" pitchFamily="49" charset="-128"/>
            </a:rPr>
            <a:t>3,803</a:t>
          </a:r>
          <a:r>
            <a:rPr kumimoji="1" lang="ja-JP" altLang="en-US" sz="1400">
              <a:latin typeface="ＭＳ ゴシック" pitchFamily="49" charset="-128"/>
              <a:ea typeface="ＭＳ ゴシック" pitchFamily="49" charset="-128"/>
            </a:rPr>
            <a:t>百万円の減少になりました。これは、地方債借入額の減により、地方債現在高が</a:t>
          </a:r>
          <a:r>
            <a:rPr kumimoji="1" lang="en-US" altLang="ja-JP" sz="1400">
              <a:latin typeface="ＭＳ ゴシック" pitchFamily="49" charset="-128"/>
              <a:ea typeface="ＭＳ ゴシック" pitchFamily="49" charset="-128"/>
            </a:rPr>
            <a:t>2,237</a:t>
          </a:r>
          <a:r>
            <a:rPr kumimoji="1" lang="ja-JP" altLang="en-US" sz="1400">
              <a:latin typeface="ＭＳ ゴシック" pitchFamily="49" charset="-128"/>
              <a:ea typeface="ＭＳ ゴシック" pitchFamily="49" charset="-128"/>
            </a:rPr>
            <a:t>百万円減少したこと、公営企業債借入残高の減により、公営企業債等繰入見込額が</a:t>
          </a:r>
          <a:r>
            <a:rPr kumimoji="1" lang="en-US" altLang="ja-JP" sz="1400">
              <a:latin typeface="ＭＳ ゴシック" pitchFamily="49" charset="-128"/>
              <a:ea typeface="ＭＳ ゴシック" pitchFamily="49" charset="-128"/>
            </a:rPr>
            <a:t>1,428</a:t>
          </a:r>
          <a:r>
            <a:rPr kumimoji="1" lang="ja-JP" altLang="en-US" sz="1400">
              <a:latin typeface="ＭＳ ゴシック" pitchFamily="49" charset="-128"/>
              <a:ea typeface="ＭＳ ゴシック" pitchFamily="49" charset="-128"/>
            </a:rPr>
            <a:t>百万円減少したことことによるものです。</a:t>
          </a:r>
        </a:p>
        <a:p>
          <a:r>
            <a:rPr kumimoji="1" lang="ja-JP" altLang="en-US" sz="1400">
              <a:latin typeface="ＭＳ ゴシック" pitchFamily="49" charset="-128"/>
              <a:ea typeface="ＭＳ ゴシック" pitchFamily="49" charset="-128"/>
            </a:rPr>
            <a:t>　充当可能財源等（</a:t>
          </a:r>
          <a:r>
            <a:rPr kumimoji="1" lang="en-US" altLang="ja-JP" sz="1400">
              <a:latin typeface="ＭＳ ゴシック" pitchFamily="49" charset="-128"/>
              <a:ea typeface="ＭＳ ゴシック" pitchFamily="49" charset="-128"/>
            </a:rPr>
            <a:t>B)</a:t>
          </a:r>
          <a:r>
            <a:rPr kumimoji="1" lang="ja-JP" altLang="en-US" sz="1400">
              <a:latin typeface="ＭＳ ゴシック" pitchFamily="49" charset="-128"/>
              <a:ea typeface="ＭＳ ゴシック" pitchFamily="49" charset="-128"/>
            </a:rPr>
            <a:t>は、昨年度より</a:t>
          </a:r>
          <a:r>
            <a:rPr kumimoji="1" lang="en-US" altLang="ja-JP" sz="1400">
              <a:latin typeface="ＭＳ ゴシック" pitchFamily="49" charset="-128"/>
              <a:ea typeface="ＭＳ ゴシック" pitchFamily="49" charset="-128"/>
            </a:rPr>
            <a:t>1,039</a:t>
          </a:r>
          <a:r>
            <a:rPr kumimoji="1" lang="ja-JP" altLang="en-US" sz="1400">
              <a:latin typeface="ＭＳ ゴシック" pitchFamily="49" charset="-128"/>
              <a:ea typeface="ＭＳ ゴシック" pitchFamily="49" charset="-128"/>
            </a:rPr>
            <a:t>百万円の減少になりました。これは基準財政需要額算入見込額に算入された公債費が減少したことなどによるものです。</a:t>
          </a:r>
        </a:p>
        <a:p>
          <a:r>
            <a:rPr kumimoji="1" lang="ja-JP" altLang="en-US" sz="1400">
              <a:latin typeface="ＭＳ ゴシック" pitchFamily="49" charset="-128"/>
              <a:ea typeface="ＭＳ ゴシック" pitchFamily="49" charset="-128"/>
            </a:rPr>
            <a:t>　以上の要因により、分子全体としては（</a:t>
          </a:r>
          <a:r>
            <a:rPr kumimoji="1" lang="en-US" altLang="ja-JP" sz="1400">
              <a:latin typeface="ＭＳ ゴシック" pitchFamily="49" charset="-128"/>
              <a:ea typeface="ＭＳ ゴシック" pitchFamily="49" charset="-128"/>
            </a:rPr>
            <a:t>A)</a:t>
          </a:r>
          <a:r>
            <a:rPr kumimoji="1" lang="ja-JP" altLang="en-US" sz="1400">
              <a:latin typeface="ＭＳ ゴシック" pitchFamily="49" charset="-128"/>
              <a:ea typeface="ＭＳ ゴシック" pitchFamily="49" charset="-128"/>
            </a:rPr>
            <a:t>と（</a:t>
          </a:r>
          <a:r>
            <a:rPr kumimoji="1" lang="en-US" altLang="ja-JP" sz="1400">
              <a:latin typeface="ＭＳ ゴシック" pitchFamily="49" charset="-128"/>
              <a:ea typeface="ＭＳ ゴシック" pitchFamily="49" charset="-128"/>
            </a:rPr>
            <a:t>B</a:t>
          </a:r>
          <a:r>
            <a:rPr kumimoji="1" lang="ja-JP" altLang="en-US" sz="1400">
              <a:latin typeface="ＭＳ ゴシック" pitchFamily="49" charset="-128"/>
              <a:ea typeface="ＭＳ ゴシック" pitchFamily="49" charset="-128"/>
            </a:rPr>
            <a:t>）の差し引きにより、</a:t>
          </a:r>
          <a:r>
            <a:rPr kumimoji="1" lang="en-US" altLang="ja-JP" sz="1400">
              <a:latin typeface="ＭＳ ゴシック" pitchFamily="49" charset="-128"/>
              <a:ea typeface="ＭＳ ゴシック" pitchFamily="49" charset="-128"/>
            </a:rPr>
            <a:t>2,764</a:t>
          </a:r>
          <a:r>
            <a:rPr kumimoji="1" lang="ja-JP" altLang="en-US" sz="1400">
              <a:latin typeface="ＭＳ ゴシック" pitchFamily="49" charset="-128"/>
              <a:ea typeface="ＭＳ ゴシック" pitchFamily="49" charset="-128"/>
            </a:rPr>
            <a:t>百万円減少しました。</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群馬県伊勢崎市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基金全体の令和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年度末現在高は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7,529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百万円で、昨年度末と比較して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百万円減少しました。減額した主な要因としては、決算剰余金積立等により財政調整基金が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百万円増加したものの、都計道</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号県営事業負担金のために都市計画事業基金を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百万円、また合併浄化槽の設置や区画整理事業により住環境を整備するために都市環境整備基金を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百万円取り崩したことなどによるものです。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財政調整基金については、財政運営の安定化の観点から、一般会計当初予算額の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の保有高を目標にしていきます。</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その他特定目的基金については、各基金とも設置された目的があり、各基金の目的が達成されるまで存続させていく必要があると考えています。特に、公共施設整備基金については、公共施設の個別施設計画や総合計画実施計画の見直しの中で、今後整備等に必要となる金額を確保していく必要があります。</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その他特定目的基金としては、令和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年度末時点において全</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基金保有しており、各基金条例でその目的を定めています。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その他特定目的基金の令和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年度末残高は、積立額が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243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百万円に対し取崩額が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655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百万円であったことに伴い、全体で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412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百万円減額し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1,957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百万円になりました。減額した主な要因としては、都計道</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号県営事業負担金のために都市計画事業基金を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百万円、また合併浄化槽の設置や区画整理事業により住環境を整備するために都市環境整備基金を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百万円取り崩したことによるものです。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各基金については、それぞれ設置された目的があり、各基金の目的が達成されるまでは、存続させていく必要があると考えています。</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主な基金の今後の方針については、公共施設整備基金や都市環境整備基金について、個別施設計画や総合計画実施計画の見直しの中で、歳入の状況や公共施設等への更新に投入できる財源の状況等とのバランスを考慮しながら、計画的な運用に努めま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財政調整基金の令和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年度末現在高は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5,537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百万円で、昨年度末と比較して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百万円増加しました。新型コロナウイルス感染症への対策経費の財源などとして、基金繰入金が前年度に比べ</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百万円増加し、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970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百万円となった一方で、令和元年度の決算に基づく剰余金積立が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百万円であったことから、その差し引きとして基金が増加しました。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は、年度間の財源の不均衡を調整するための財政調整機能や、税収減など予期しない収入減や、災害その他緊急時の支出増加等に備える機能をあわせ持つもので、財政運営上重要度の高い基金です。基金残高の確保については、効率的な執行及び経費節減等を基本としながら、事業の選択と集中に努めるとともに、市税収入の増加につながるような企業誘致や区画整理等の住環境整備による人口増対策など、歳入確保に向けた取り組みを行うことにより、基金残高の確保に努めま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減債基金の令和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年度末現在高は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百万円で、昨年度末と比較して増減はありませんでした。これは、基金運用利子の積み立てを行ったものの、百万円に満たなかったことによります。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公債費の増加等により繰上償還を行う必要が出てきた場合には、その財源として活用することで、健全な財政運営に努めます。</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00000000-0008-0000-0000-000009000000}"/>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00000000-0008-0000-0000-00000A000000}"/>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00000000-0008-0000-0000-00000B00000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00000000-0008-0000-0000-00000C000000}"/>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213,274
199,884
139.44
101,773,262
98,537,538
2,725,758
43,759,600
68,564,691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5.1
33.0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00000000-0008-0000-0000-000014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00000000-0008-0000-0000-000015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00000000-0008-0000-0000-000016000000}"/>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00000000-0008-0000-0000-000017000000}"/>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00000000-0008-0000-0000-000018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00000000-0008-0000-0000-000019000000}"/>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00000000-0008-0000-0000-00001A000000}"/>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00000000-0008-0000-0000-00001B000000}"/>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00000000-0008-0000-0000-00001C000000}"/>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00000000-0008-0000-0000-00001D000000}"/>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00000000-0008-0000-0000-00001E000000}"/>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a:extLst>
            <a:ext uri="{FF2B5EF4-FFF2-40B4-BE49-F238E27FC236}">
              <a16:creationId xmlns:a16="http://schemas.microsoft.com/office/drawing/2014/main" id="{00000000-0008-0000-0000-000021000000}"/>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id="{00000000-0008-0000-0000-000024000000}"/>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id="{00000000-0008-0000-0000-000025000000}"/>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a:extLst>
            <a:ext uri="{FF2B5EF4-FFF2-40B4-BE49-F238E27FC236}">
              <a16:creationId xmlns:a16="http://schemas.microsoft.com/office/drawing/2014/main" id="{00000000-0008-0000-0000-000026000000}"/>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[ 66.6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id="{00000000-0008-0000-0000-000027000000}"/>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id="{00000000-0008-0000-0000-000028000000}"/>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id="{00000000-0008-0000-0000-000029000000}"/>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id="{00000000-0008-0000-0000-00002A000000}"/>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id="{00000000-0008-0000-0000-00002B000000}"/>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id="{00000000-0008-0000-0000-00002C000000}"/>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id="{00000000-0008-0000-0000-00002D000000}"/>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id="{00000000-0008-0000-0000-00002E000000}"/>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id="{00000000-0008-0000-0000-00002F000000}"/>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id="{00000000-0008-0000-0000-000030000000}"/>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00">
              <a:latin typeface="ＭＳ Ｐゴシック" panose="020B0600070205080204" pitchFamily="50" charset="-128"/>
              <a:ea typeface="ＭＳ Ｐゴシック" panose="020B0600070205080204" pitchFamily="50" charset="-128"/>
            </a:rPr>
            <a:t>　有形固定資産減価償却率は</a:t>
          </a:r>
          <a:r>
            <a:rPr kumimoji="1" lang="en-US" altLang="ja-JP" sz="900">
              <a:latin typeface="ＭＳ Ｐゴシック" panose="020B0600070205080204" pitchFamily="50" charset="-128"/>
              <a:ea typeface="ＭＳ Ｐゴシック" panose="020B0600070205080204" pitchFamily="50" charset="-128"/>
            </a:rPr>
            <a:t>66.6</a:t>
          </a:r>
          <a:r>
            <a:rPr kumimoji="1" lang="ja-JP" altLang="en-US" sz="900">
              <a:latin typeface="ＭＳ Ｐゴシック" panose="020B0600070205080204" pitchFamily="50" charset="-128"/>
              <a:ea typeface="ＭＳ Ｐゴシック" panose="020B0600070205080204" pitchFamily="50" charset="-128"/>
            </a:rPr>
            <a:t>％で、類似団体内平均値より</a:t>
          </a:r>
          <a:r>
            <a:rPr kumimoji="1" lang="en-US" altLang="ja-JP" sz="900">
              <a:latin typeface="ＭＳ Ｐゴシック" panose="020B0600070205080204" pitchFamily="50" charset="-128"/>
              <a:ea typeface="ＭＳ Ｐゴシック" panose="020B0600070205080204" pitchFamily="50" charset="-128"/>
            </a:rPr>
            <a:t>4.7</a:t>
          </a:r>
          <a:r>
            <a:rPr kumimoji="1" lang="ja-JP" altLang="en-US" sz="900">
              <a:latin typeface="ＭＳ Ｐゴシック" panose="020B0600070205080204" pitchFamily="50" charset="-128"/>
              <a:ea typeface="ＭＳ Ｐゴシック" panose="020B0600070205080204" pitchFamily="50" charset="-128"/>
            </a:rPr>
            <a:t>ポイント高く、類似団体より保有施設の老朽化が進んでいると考えられます。また、類似団体では前年度から</a:t>
          </a:r>
          <a:r>
            <a:rPr kumimoji="1" lang="en-US" altLang="ja-JP" sz="900">
              <a:latin typeface="ＭＳ Ｐゴシック" panose="020B0600070205080204" pitchFamily="50" charset="-128"/>
              <a:ea typeface="ＭＳ Ｐゴシック" panose="020B0600070205080204" pitchFamily="50" charset="-128"/>
            </a:rPr>
            <a:t>1.0</a:t>
          </a:r>
          <a:r>
            <a:rPr kumimoji="1" lang="ja-JP" altLang="en-US" sz="900">
              <a:latin typeface="ＭＳ Ｐゴシック" panose="020B0600070205080204" pitchFamily="50" charset="-128"/>
              <a:ea typeface="ＭＳ Ｐゴシック" panose="020B0600070205080204" pitchFamily="50" charset="-128"/>
            </a:rPr>
            <a:t>ポイントの上昇であったのに対し、当市では</a:t>
          </a:r>
          <a:r>
            <a:rPr kumimoji="1" lang="en-US" altLang="ja-JP" sz="900">
              <a:latin typeface="ＭＳ Ｐゴシック" panose="020B0600070205080204" pitchFamily="50" charset="-128"/>
              <a:ea typeface="ＭＳ Ｐゴシック" panose="020B0600070205080204" pitchFamily="50" charset="-128"/>
            </a:rPr>
            <a:t>2.5</a:t>
          </a:r>
          <a:r>
            <a:rPr kumimoji="1" lang="ja-JP" altLang="en-US" sz="900">
              <a:latin typeface="ＭＳ Ｐゴシック" panose="020B0600070205080204" pitchFamily="50" charset="-128"/>
              <a:ea typeface="ＭＳ Ｐゴシック" panose="020B0600070205080204" pitchFamily="50" charset="-128"/>
            </a:rPr>
            <a:t>ポイントの上昇となりました。これは、減価償却の進捗によるもののほか、固定資産台帳の精緻化を行った結果によるものです。</a:t>
          </a:r>
        </a:p>
        <a:p>
          <a:r>
            <a:rPr kumimoji="1" lang="ja-JP" altLang="en-US" sz="900">
              <a:latin typeface="ＭＳ Ｐゴシック" panose="020B0600070205080204" pitchFamily="50" charset="-128"/>
              <a:ea typeface="ＭＳ Ｐゴシック" panose="020B0600070205080204" pitchFamily="50" charset="-128"/>
            </a:rPr>
            <a:t>　また、指標は平成</a:t>
          </a:r>
          <a:r>
            <a:rPr kumimoji="1" lang="en-US" altLang="ja-JP" sz="900">
              <a:latin typeface="ＭＳ Ｐゴシック" panose="020B0600070205080204" pitchFamily="50" charset="-128"/>
              <a:ea typeface="ＭＳ Ｐゴシック" panose="020B0600070205080204" pitchFamily="50" charset="-128"/>
            </a:rPr>
            <a:t>28</a:t>
          </a:r>
          <a:r>
            <a:rPr kumimoji="1" lang="ja-JP" altLang="en-US" sz="900">
              <a:latin typeface="ＭＳ Ｐゴシック" panose="020B0600070205080204" pitchFamily="50" charset="-128"/>
              <a:ea typeface="ＭＳ Ｐゴシック" panose="020B0600070205080204" pitchFamily="50" charset="-128"/>
            </a:rPr>
            <a:t>年度から上昇傾向にあり、有形固定資産については、整備による増加よりも、減価償却による減少の方が大きいことを示していると考えられます。</a:t>
          </a:r>
        </a:p>
        <a:p>
          <a:r>
            <a:rPr kumimoji="1" lang="ja-JP" altLang="en-US" sz="900">
              <a:latin typeface="ＭＳ Ｐゴシック" panose="020B0600070205080204" pitchFamily="50" charset="-128"/>
              <a:ea typeface="ＭＳ Ｐゴシック" panose="020B0600070205080204" pitchFamily="50" charset="-128"/>
            </a:rPr>
            <a:t>　今後も固定資産に関する情報の透明性を確保するとともに、個別施設計画に基づいた中長期的視点に立ち、施設規模の適正化を図る必要があります。</a:t>
          </a:r>
          <a:endParaRPr kumimoji="1" lang="en-US" altLang="ja-JP" sz="9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id="{00000000-0008-0000-0000-000031000000}"/>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id="{00000000-0008-0000-0000-000032000000}"/>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a:extLst>
            <a:ext uri="{FF2B5EF4-FFF2-40B4-BE49-F238E27FC236}">
              <a16:creationId xmlns:a16="http://schemas.microsoft.com/office/drawing/2014/main" id="{00000000-0008-0000-0000-000033000000}"/>
            </a:ext>
          </a:extLst>
        </xdr:cNvPr>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2" name="直線コネクタ 51">
          <a:extLst>
            <a:ext uri="{FF2B5EF4-FFF2-40B4-BE49-F238E27FC236}">
              <a16:creationId xmlns:a16="http://schemas.microsoft.com/office/drawing/2014/main" id="{00000000-0008-0000-0000-000034000000}"/>
            </a:ext>
          </a:extLst>
        </xdr:cNvPr>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53" name="テキスト ボックス 52">
          <a:extLst>
            <a:ext uri="{FF2B5EF4-FFF2-40B4-BE49-F238E27FC236}">
              <a16:creationId xmlns:a16="http://schemas.microsoft.com/office/drawing/2014/main" id="{00000000-0008-0000-0000-000035000000}"/>
            </a:ext>
          </a:extLst>
        </xdr:cNvPr>
        <xdr:cNvSpPr txBox="1"/>
      </xdr:nvSpPr>
      <xdr:spPr>
        <a:xfrm>
          <a:off x="847106" y="65863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4" name="直線コネクタ 53">
          <a:extLst>
            <a:ext uri="{FF2B5EF4-FFF2-40B4-BE49-F238E27FC236}">
              <a16:creationId xmlns:a16="http://schemas.microsoft.com/office/drawing/2014/main" id="{00000000-0008-0000-0000-000036000000}"/>
            </a:ext>
          </a:extLst>
        </xdr:cNvPr>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5" name="テキスト ボックス 54">
          <a:extLst>
            <a:ext uri="{FF2B5EF4-FFF2-40B4-BE49-F238E27FC236}">
              <a16:creationId xmlns:a16="http://schemas.microsoft.com/office/drawing/2014/main" id="{00000000-0008-0000-0000-000037000000}"/>
            </a:ext>
          </a:extLst>
        </xdr:cNvPr>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6" name="直線コネクタ 55">
          <a:extLst>
            <a:ext uri="{FF2B5EF4-FFF2-40B4-BE49-F238E27FC236}">
              <a16:creationId xmlns:a16="http://schemas.microsoft.com/office/drawing/2014/main" id="{00000000-0008-0000-0000-000038000000}"/>
            </a:ext>
          </a:extLst>
        </xdr:cNvPr>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7" name="テキスト ボックス 56">
          <a:extLst>
            <a:ext uri="{FF2B5EF4-FFF2-40B4-BE49-F238E27FC236}">
              <a16:creationId xmlns:a16="http://schemas.microsoft.com/office/drawing/2014/main" id="{00000000-0008-0000-0000-000039000000}"/>
            </a:ext>
          </a:extLst>
        </xdr:cNvPr>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8" name="直線コネクタ 57">
          <a:extLst>
            <a:ext uri="{FF2B5EF4-FFF2-40B4-BE49-F238E27FC236}">
              <a16:creationId xmlns:a16="http://schemas.microsoft.com/office/drawing/2014/main" id="{00000000-0008-0000-0000-00003A000000}"/>
            </a:ext>
          </a:extLst>
        </xdr:cNvPr>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9" name="テキスト ボックス 58">
          <a:extLst>
            <a:ext uri="{FF2B5EF4-FFF2-40B4-BE49-F238E27FC236}">
              <a16:creationId xmlns:a16="http://schemas.microsoft.com/office/drawing/2014/main" id="{00000000-0008-0000-0000-00003B000000}"/>
            </a:ext>
          </a:extLst>
        </xdr:cNvPr>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0" name="直線コネクタ 59">
          <a:extLst>
            <a:ext uri="{FF2B5EF4-FFF2-40B4-BE49-F238E27FC236}">
              <a16:creationId xmlns:a16="http://schemas.microsoft.com/office/drawing/2014/main" id="{00000000-0008-0000-0000-00003C000000}"/>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1" name="テキスト ボックス 60">
          <a:extLst>
            <a:ext uri="{FF2B5EF4-FFF2-40B4-BE49-F238E27FC236}">
              <a16:creationId xmlns:a16="http://schemas.microsoft.com/office/drawing/2014/main" id="{00000000-0008-0000-0000-00003D000000}"/>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2" name="有形固定資産減価償却率グラフ枠">
          <a:extLst>
            <a:ext uri="{FF2B5EF4-FFF2-40B4-BE49-F238E27FC236}">
              <a16:creationId xmlns:a16="http://schemas.microsoft.com/office/drawing/2014/main" id="{00000000-0008-0000-0000-00003E000000}"/>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138303</xdr:rowOff>
    </xdr:from>
    <xdr:to>
      <xdr:col>23</xdr:col>
      <xdr:colOff>85090</xdr:colOff>
      <xdr:row>33</xdr:row>
      <xdr:rowOff>13335</xdr:rowOff>
    </xdr:to>
    <xdr:cxnSp macro="">
      <xdr:nvCxnSpPr>
        <xdr:cNvPr id="63" name="直線コネクタ 62">
          <a:extLst>
            <a:ext uri="{FF2B5EF4-FFF2-40B4-BE49-F238E27FC236}">
              <a16:creationId xmlns:a16="http://schemas.microsoft.com/office/drawing/2014/main" id="{00000000-0008-0000-0000-00003F000000}"/>
            </a:ext>
          </a:extLst>
        </xdr:cNvPr>
        <xdr:cNvCxnSpPr/>
      </xdr:nvCxnSpPr>
      <xdr:spPr>
        <a:xfrm flipV="1">
          <a:off x="4760595" y="5367528"/>
          <a:ext cx="1270" cy="10751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17162</xdr:rowOff>
    </xdr:from>
    <xdr:ext cx="405111" cy="259045"/>
    <xdr:sp macro="" textlink="">
      <xdr:nvSpPr>
        <xdr:cNvPr id="64" name="有形固定資産減価償却率最小値テキスト">
          <a:extLst>
            <a:ext uri="{FF2B5EF4-FFF2-40B4-BE49-F238E27FC236}">
              <a16:creationId xmlns:a16="http://schemas.microsoft.com/office/drawing/2014/main" id="{00000000-0008-0000-0000-000040000000}"/>
            </a:ext>
          </a:extLst>
        </xdr:cNvPr>
        <xdr:cNvSpPr txBox="1"/>
      </xdr:nvSpPr>
      <xdr:spPr>
        <a:xfrm>
          <a:off x="4813300" y="6446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13335</xdr:rowOff>
    </xdr:from>
    <xdr:to>
      <xdr:col>23</xdr:col>
      <xdr:colOff>174625</xdr:colOff>
      <xdr:row>33</xdr:row>
      <xdr:rowOff>13335</xdr:rowOff>
    </xdr:to>
    <xdr:cxnSp macro="">
      <xdr:nvCxnSpPr>
        <xdr:cNvPr id="65" name="直線コネクタ 64">
          <a:extLst>
            <a:ext uri="{FF2B5EF4-FFF2-40B4-BE49-F238E27FC236}">
              <a16:creationId xmlns:a16="http://schemas.microsoft.com/office/drawing/2014/main" id="{00000000-0008-0000-0000-000041000000}"/>
            </a:ext>
          </a:extLst>
        </xdr:cNvPr>
        <xdr:cNvCxnSpPr/>
      </xdr:nvCxnSpPr>
      <xdr:spPr>
        <a:xfrm>
          <a:off x="4673600" y="6442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84980</xdr:rowOff>
    </xdr:from>
    <xdr:ext cx="405111" cy="259045"/>
    <xdr:sp macro="" textlink="">
      <xdr:nvSpPr>
        <xdr:cNvPr id="66" name="有形固定資産減価償却率最大値テキスト">
          <a:extLst>
            <a:ext uri="{FF2B5EF4-FFF2-40B4-BE49-F238E27FC236}">
              <a16:creationId xmlns:a16="http://schemas.microsoft.com/office/drawing/2014/main" id="{00000000-0008-0000-0000-000042000000}"/>
            </a:ext>
          </a:extLst>
        </xdr:cNvPr>
        <xdr:cNvSpPr txBox="1"/>
      </xdr:nvSpPr>
      <xdr:spPr>
        <a:xfrm>
          <a:off x="4813300" y="5142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138303</xdr:rowOff>
    </xdr:from>
    <xdr:to>
      <xdr:col>23</xdr:col>
      <xdr:colOff>174625</xdr:colOff>
      <xdr:row>26</xdr:row>
      <xdr:rowOff>138303</xdr:rowOff>
    </xdr:to>
    <xdr:cxnSp macro="">
      <xdr:nvCxnSpPr>
        <xdr:cNvPr id="67" name="直線コネクタ 66">
          <a:extLst>
            <a:ext uri="{FF2B5EF4-FFF2-40B4-BE49-F238E27FC236}">
              <a16:creationId xmlns:a16="http://schemas.microsoft.com/office/drawing/2014/main" id="{00000000-0008-0000-0000-000043000000}"/>
            </a:ext>
          </a:extLst>
        </xdr:cNvPr>
        <xdr:cNvCxnSpPr/>
      </xdr:nvCxnSpPr>
      <xdr:spPr>
        <a:xfrm>
          <a:off x="4673600" y="5367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127144</xdr:rowOff>
    </xdr:from>
    <xdr:ext cx="405111" cy="259045"/>
    <xdr:sp macro="" textlink="">
      <xdr:nvSpPr>
        <xdr:cNvPr id="68" name="有形固定資産減価償却率平均値テキスト">
          <a:extLst>
            <a:ext uri="{FF2B5EF4-FFF2-40B4-BE49-F238E27FC236}">
              <a16:creationId xmlns:a16="http://schemas.microsoft.com/office/drawing/2014/main" id="{00000000-0008-0000-0000-000044000000}"/>
            </a:ext>
          </a:extLst>
        </xdr:cNvPr>
        <xdr:cNvSpPr txBox="1"/>
      </xdr:nvSpPr>
      <xdr:spPr>
        <a:xfrm>
          <a:off x="4813300" y="569926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104267</xdr:rowOff>
    </xdr:from>
    <xdr:to>
      <xdr:col>23</xdr:col>
      <xdr:colOff>136525</xdr:colOff>
      <xdr:row>30</xdr:row>
      <xdr:rowOff>34417</xdr:rowOff>
    </xdr:to>
    <xdr:sp macro="" textlink="">
      <xdr:nvSpPr>
        <xdr:cNvPr id="69" name="フローチャート: 判断 68">
          <a:extLst>
            <a:ext uri="{FF2B5EF4-FFF2-40B4-BE49-F238E27FC236}">
              <a16:creationId xmlns:a16="http://schemas.microsoft.com/office/drawing/2014/main" id="{00000000-0008-0000-0000-000045000000}"/>
            </a:ext>
          </a:extLst>
        </xdr:cNvPr>
        <xdr:cNvSpPr/>
      </xdr:nvSpPr>
      <xdr:spPr>
        <a:xfrm>
          <a:off x="4711700" y="5847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61087</xdr:rowOff>
    </xdr:from>
    <xdr:to>
      <xdr:col>19</xdr:col>
      <xdr:colOff>187325</xdr:colOff>
      <xdr:row>29</xdr:row>
      <xdr:rowOff>162687</xdr:rowOff>
    </xdr:to>
    <xdr:sp macro="" textlink="">
      <xdr:nvSpPr>
        <xdr:cNvPr id="70" name="フローチャート: 判断 69">
          <a:extLst>
            <a:ext uri="{FF2B5EF4-FFF2-40B4-BE49-F238E27FC236}">
              <a16:creationId xmlns:a16="http://schemas.microsoft.com/office/drawing/2014/main" id="{00000000-0008-0000-0000-000046000000}"/>
            </a:ext>
          </a:extLst>
        </xdr:cNvPr>
        <xdr:cNvSpPr/>
      </xdr:nvSpPr>
      <xdr:spPr>
        <a:xfrm>
          <a:off x="4000500" y="5804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39497</xdr:rowOff>
    </xdr:from>
    <xdr:to>
      <xdr:col>15</xdr:col>
      <xdr:colOff>187325</xdr:colOff>
      <xdr:row>29</xdr:row>
      <xdr:rowOff>141097</xdr:rowOff>
    </xdr:to>
    <xdr:sp macro="" textlink="">
      <xdr:nvSpPr>
        <xdr:cNvPr id="71" name="フローチャート: 判断 70">
          <a:extLst>
            <a:ext uri="{FF2B5EF4-FFF2-40B4-BE49-F238E27FC236}">
              <a16:creationId xmlns:a16="http://schemas.microsoft.com/office/drawing/2014/main" id="{00000000-0008-0000-0000-000047000000}"/>
            </a:ext>
          </a:extLst>
        </xdr:cNvPr>
        <xdr:cNvSpPr/>
      </xdr:nvSpPr>
      <xdr:spPr>
        <a:xfrm>
          <a:off x="3238500" y="5783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120269</xdr:rowOff>
    </xdr:from>
    <xdr:to>
      <xdr:col>11</xdr:col>
      <xdr:colOff>187325</xdr:colOff>
      <xdr:row>29</xdr:row>
      <xdr:rowOff>50419</xdr:rowOff>
    </xdr:to>
    <xdr:sp macro="" textlink="">
      <xdr:nvSpPr>
        <xdr:cNvPr id="72" name="フローチャート: 判断 71">
          <a:extLst>
            <a:ext uri="{FF2B5EF4-FFF2-40B4-BE49-F238E27FC236}">
              <a16:creationId xmlns:a16="http://schemas.microsoft.com/office/drawing/2014/main" id="{00000000-0008-0000-0000-000048000000}"/>
            </a:ext>
          </a:extLst>
        </xdr:cNvPr>
        <xdr:cNvSpPr/>
      </xdr:nvSpPr>
      <xdr:spPr>
        <a:xfrm>
          <a:off x="2476500" y="5692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81407</xdr:rowOff>
    </xdr:from>
    <xdr:to>
      <xdr:col>7</xdr:col>
      <xdr:colOff>187325</xdr:colOff>
      <xdr:row>29</xdr:row>
      <xdr:rowOff>11557</xdr:rowOff>
    </xdr:to>
    <xdr:sp macro="" textlink="">
      <xdr:nvSpPr>
        <xdr:cNvPr id="73" name="フローチャート: 判断 72">
          <a:extLst>
            <a:ext uri="{FF2B5EF4-FFF2-40B4-BE49-F238E27FC236}">
              <a16:creationId xmlns:a16="http://schemas.microsoft.com/office/drawing/2014/main" id="{00000000-0008-0000-0000-000049000000}"/>
            </a:ext>
          </a:extLst>
        </xdr:cNvPr>
        <xdr:cNvSpPr/>
      </xdr:nvSpPr>
      <xdr:spPr>
        <a:xfrm>
          <a:off x="1714500" y="5653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4" name="テキスト ボックス 73">
          <a:extLst>
            <a:ext uri="{FF2B5EF4-FFF2-40B4-BE49-F238E27FC236}">
              <a16:creationId xmlns:a16="http://schemas.microsoft.com/office/drawing/2014/main" id="{00000000-0008-0000-0000-00004A00000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5" name="テキスト ボックス 74">
          <a:extLst>
            <a:ext uri="{FF2B5EF4-FFF2-40B4-BE49-F238E27FC236}">
              <a16:creationId xmlns:a16="http://schemas.microsoft.com/office/drawing/2014/main" id="{00000000-0008-0000-0000-00004B000000}"/>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6" name="テキスト ボックス 75">
          <a:extLst>
            <a:ext uri="{FF2B5EF4-FFF2-40B4-BE49-F238E27FC236}">
              <a16:creationId xmlns:a16="http://schemas.microsoft.com/office/drawing/2014/main" id="{00000000-0008-0000-0000-00004C000000}"/>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7" name="テキスト ボックス 76">
          <a:extLst>
            <a:ext uri="{FF2B5EF4-FFF2-40B4-BE49-F238E27FC236}">
              <a16:creationId xmlns:a16="http://schemas.microsoft.com/office/drawing/2014/main" id="{00000000-0008-0000-0000-00004D000000}"/>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00000000-0008-0000-0000-00004E000000}"/>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135763</xdr:rowOff>
    </xdr:from>
    <xdr:to>
      <xdr:col>23</xdr:col>
      <xdr:colOff>136525</xdr:colOff>
      <xdr:row>31</xdr:row>
      <xdr:rowOff>65913</xdr:rowOff>
    </xdr:to>
    <xdr:sp macro="" textlink="">
      <xdr:nvSpPr>
        <xdr:cNvPr id="79" name="楕円 78">
          <a:extLst>
            <a:ext uri="{FF2B5EF4-FFF2-40B4-BE49-F238E27FC236}">
              <a16:creationId xmlns:a16="http://schemas.microsoft.com/office/drawing/2014/main" id="{00000000-0008-0000-0000-00004F000000}"/>
            </a:ext>
          </a:extLst>
        </xdr:cNvPr>
        <xdr:cNvSpPr/>
      </xdr:nvSpPr>
      <xdr:spPr>
        <a:xfrm>
          <a:off x="4711700" y="6050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30</xdr:row>
      <xdr:rowOff>114190</xdr:rowOff>
    </xdr:from>
    <xdr:ext cx="405111" cy="259045"/>
    <xdr:sp macro="" textlink="">
      <xdr:nvSpPr>
        <xdr:cNvPr id="80" name="有形固定資産減価償却率該当値テキスト">
          <a:extLst>
            <a:ext uri="{FF2B5EF4-FFF2-40B4-BE49-F238E27FC236}">
              <a16:creationId xmlns:a16="http://schemas.microsoft.com/office/drawing/2014/main" id="{00000000-0008-0000-0000-000050000000}"/>
            </a:ext>
          </a:extLst>
        </xdr:cNvPr>
        <xdr:cNvSpPr txBox="1"/>
      </xdr:nvSpPr>
      <xdr:spPr>
        <a:xfrm>
          <a:off x="4813300" y="60292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27813</xdr:rowOff>
    </xdr:from>
    <xdr:to>
      <xdr:col>19</xdr:col>
      <xdr:colOff>187325</xdr:colOff>
      <xdr:row>30</xdr:row>
      <xdr:rowOff>129413</xdr:rowOff>
    </xdr:to>
    <xdr:sp macro="" textlink="">
      <xdr:nvSpPr>
        <xdr:cNvPr id="81" name="楕円 80">
          <a:extLst>
            <a:ext uri="{FF2B5EF4-FFF2-40B4-BE49-F238E27FC236}">
              <a16:creationId xmlns:a16="http://schemas.microsoft.com/office/drawing/2014/main" id="{00000000-0008-0000-0000-000051000000}"/>
            </a:ext>
          </a:extLst>
        </xdr:cNvPr>
        <xdr:cNvSpPr/>
      </xdr:nvSpPr>
      <xdr:spPr>
        <a:xfrm>
          <a:off x="4000500" y="5942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78613</xdr:rowOff>
    </xdr:from>
    <xdr:to>
      <xdr:col>23</xdr:col>
      <xdr:colOff>85725</xdr:colOff>
      <xdr:row>31</xdr:row>
      <xdr:rowOff>15113</xdr:rowOff>
    </xdr:to>
    <xdr:cxnSp macro="">
      <xdr:nvCxnSpPr>
        <xdr:cNvPr id="82" name="直線コネクタ 81">
          <a:extLst>
            <a:ext uri="{FF2B5EF4-FFF2-40B4-BE49-F238E27FC236}">
              <a16:creationId xmlns:a16="http://schemas.microsoft.com/office/drawing/2014/main" id="{00000000-0008-0000-0000-000052000000}"/>
            </a:ext>
          </a:extLst>
        </xdr:cNvPr>
        <xdr:cNvCxnSpPr/>
      </xdr:nvCxnSpPr>
      <xdr:spPr>
        <a:xfrm>
          <a:off x="4051300" y="5993638"/>
          <a:ext cx="711200" cy="107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1905</xdr:rowOff>
    </xdr:from>
    <xdr:to>
      <xdr:col>15</xdr:col>
      <xdr:colOff>187325</xdr:colOff>
      <xdr:row>30</xdr:row>
      <xdr:rowOff>103505</xdr:rowOff>
    </xdr:to>
    <xdr:sp macro="" textlink="">
      <xdr:nvSpPr>
        <xdr:cNvPr id="83" name="楕円 82">
          <a:extLst>
            <a:ext uri="{FF2B5EF4-FFF2-40B4-BE49-F238E27FC236}">
              <a16:creationId xmlns:a16="http://schemas.microsoft.com/office/drawing/2014/main" id="{00000000-0008-0000-0000-000053000000}"/>
            </a:ext>
          </a:extLst>
        </xdr:cNvPr>
        <xdr:cNvSpPr/>
      </xdr:nvSpPr>
      <xdr:spPr>
        <a:xfrm>
          <a:off x="3238500" y="5916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52705</xdr:rowOff>
    </xdr:from>
    <xdr:to>
      <xdr:col>19</xdr:col>
      <xdr:colOff>136525</xdr:colOff>
      <xdr:row>30</xdr:row>
      <xdr:rowOff>78613</xdr:rowOff>
    </xdr:to>
    <xdr:cxnSp macro="">
      <xdr:nvCxnSpPr>
        <xdr:cNvPr id="84" name="直線コネクタ 83">
          <a:extLst>
            <a:ext uri="{FF2B5EF4-FFF2-40B4-BE49-F238E27FC236}">
              <a16:creationId xmlns:a16="http://schemas.microsoft.com/office/drawing/2014/main" id="{00000000-0008-0000-0000-000054000000}"/>
            </a:ext>
          </a:extLst>
        </xdr:cNvPr>
        <xdr:cNvCxnSpPr/>
      </xdr:nvCxnSpPr>
      <xdr:spPr>
        <a:xfrm>
          <a:off x="3289300" y="5967730"/>
          <a:ext cx="762000" cy="25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29</xdr:row>
      <xdr:rowOff>160401</xdr:rowOff>
    </xdr:from>
    <xdr:to>
      <xdr:col>11</xdr:col>
      <xdr:colOff>187325</xdr:colOff>
      <xdr:row>30</xdr:row>
      <xdr:rowOff>90551</xdr:rowOff>
    </xdr:to>
    <xdr:sp macro="" textlink="">
      <xdr:nvSpPr>
        <xdr:cNvPr id="85" name="楕円 84">
          <a:extLst>
            <a:ext uri="{FF2B5EF4-FFF2-40B4-BE49-F238E27FC236}">
              <a16:creationId xmlns:a16="http://schemas.microsoft.com/office/drawing/2014/main" id="{00000000-0008-0000-0000-000055000000}"/>
            </a:ext>
          </a:extLst>
        </xdr:cNvPr>
        <xdr:cNvSpPr/>
      </xdr:nvSpPr>
      <xdr:spPr>
        <a:xfrm>
          <a:off x="2476500" y="5903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39751</xdr:rowOff>
    </xdr:from>
    <xdr:to>
      <xdr:col>15</xdr:col>
      <xdr:colOff>136525</xdr:colOff>
      <xdr:row>30</xdr:row>
      <xdr:rowOff>52705</xdr:rowOff>
    </xdr:to>
    <xdr:cxnSp macro="">
      <xdr:nvCxnSpPr>
        <xdr:cNvPr id="86" name="直線コネクタ 85">
          <a:extLst>
            <a:ext uri="{FF2B5EF4-FFF2-40B4-BE49-F238E27FC236}">
              <a16:creationId xmlns:a16="http://schemas.microsoft.com/office/drawing/2014/main" id="{00000000-0008-0000-0000-000056000000}"/>
            </a:ext>
          </a:extLst>
        </xdr:cNvPr>
        <xdr:cNvCxnSpPr/>
      </xdr:nvCxnSpPr>
      <xdr:spPr>
        <a:xfrm>
          <a:off x="2527300" y="5954776"/>
          <a:ext cx="762000" cy="1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72771</xdr:rowOff>
    </xdr:from>
    <xdr:to>
      <xdr:col>7</xdr:col>
      <xdr:colOff>187325</xdr:colOff>
      <xdr:row>29</xdr:row>
      <xdr:rowOff>2921</xdr:rowOff>
    </xdr:to>
    <xdr:sp macro="" textlink="">
      <xdr:nvSpPr>
        <xdr:cNvPr id="87" name="楕円 86">
          <a:extLst>
            <a:ext uri="{FF2B5EF4-FFF2-40B4-BE49-F238E27FC236}">
              <a16:creationId xmlns:a16="http://schemas.microsoft.com/office/drawing/2014/main" id="{00000000-0008-0000-0000-000057000000}"/>
            </a:ext>
          </a:extLst>
        </xdr:cNvPr>
        <xdr:cNvSpPr/>
      </xdr:nvSpPr>
      <xdr:spPr>
        <a:xfrm>
          <a:off x="1714500" y="564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28</xdr:row>
      <xdr:rowOff>123571</xdr:rowOff>
    </xdr:from>
    <xdr:to>
      <xdr:col>11</xdr:col>
      <xdr:colOff>136525</xdr:colOff>
      <xdr:row>30</xdr:row>
      <xdr:rowOff>39751</xdr:rowOff>
    </xdr:to>
    <xdr:cxnSp macro="">
      <xdr:nvCxnSpPr>
        <xdr:cNvPr id="88" name="直線コネクタ 87">
          <a:extLst>
            <a:ext uri="{FF2B5EF4-FFF2-40B4-BE49-F238E27FC236}">
              <a16:creationId xmlns:a16="http://schemas.microsoft.com/office/drawing/2014/main" id="{00000000-0008-0000-0000-000058000000}"/>
            </a:ext>
          </a:extLst>
        </xdr:cNvPr>
        <xdr:cNvCxnSpPr/>
      </xdr:nvCxnSpPr>
      <xdr:spPr>
        <a:xfrm>
          <a:off x="1765300" y="5695696"/>
          <a:ext cx="762000" cy="259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28</xdr:row>
      <xdr:rowOff>7764</xdr:rowOff>
    </xdr:from>
    <xdr:ext cx="405111" cy="259045"/>
    <xdr:sp macro="" textlink="">
      <xdr:nvSpPr>
        <xdr:cNvPr id="89" name="n_1aveValue有形固定資産減価償却率">
          <a:extLst>
            <a:ext uri="{FF2B5EF4-FFF2-40B4-BE49-F238E27FC236}">
              <a16:creationId xmlns:a16="http://schemas.microsoft.com/office/drawing/2014/main" id="{00000000-0008-0000-0000-000059000000}"/>
            </a:ext>
          </a:extLst>
        </xdr:cNvPr>
        <xdr:cNvSpPr txBox="1"/>
      </xdr:nvSpPr>
      <xdr:spPr>
        <a:xfrm>
          <a:off x="3836044" y="5579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157624</xdr:rowOff>
    </xdr:from>
    <xdr:ext cx="405111" cy="259045"/>
    <xdr:sp macro="" textlink="">
      <xdr:nvSpPr>
        <xdr:cNvPr id="90" name="n_2aveValue有形固定資産減価償却率">
          <a:extLst>
            <a:ext uri="{FF2B5EF4-FFF2-40B4-BE49-F238E27FC236}">
              <a16:creationId xmlns:a16="http://schemas.microsoft.com/office/drawing/2014/main" id="{00000000-0008-0000-0000-00005A000000}"/>
            </a:ext>
          </a:extLst>
        </xdr:cNvPr>
        <xdr:cNvSpPr txBox="1"/>
      </xdr:nvSpPr>
      <xdr:spPr>
        <a:xfrm>
          <a:off x="3086744" y="55582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66946</xdr:rowOff>
    </xdr:from>
    <xdr:ext cx="405111" cy="259045"/>
    <xdr:sp macro="" textlink="">
      <xdr:nvSpPr>
        <xdr:cNvPr id="91" name="n_3aveValue有形固定資産減価償却率">
          <a:extLst>
            <a:ext uri="{FF2B5EF4-FFF2-40B4-BE49-F238E27FC236}">
              <a16:creationId xmlns:a16="http://schemas.microsoft.com/office/drawing/2014/main" id="{00000000-0008-0000-0000-00005B000000}"/>
            </a:ext>
          </a:extLst>
        </xdr:cNvPr>
        <xdr:cNvSpPr txBox="1"/>
      </xdr:nvSpPr>
      <xdr:spPr>
        <a:xfrm>
          <a:off x="2324744" y="54676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2684</xdr:rowOff>
    </xdr:from>
    <xdr:ext cx="405111" cy="259045"/>
    <xdr:sp macro="" textlink="">
      <xdr:nvSpPr>
        <xdr:cNvPr id="92" name="n_4aveValue有形固定資産減価償却率">
          <a:extLst>
            <a:ext uri="{FF2B5EF4-FFF2-40B4-BE49-F238E27FC236}">
              <a16:creationId xmlns:a16="http://schemas.microsoft.com/office/drawing/2014/main" id="{00000000-0008-0000-0000-00005C000000}"/>
            </a:ext>
          </a:extLst>
        </xdr:cNvPr>
        <xdr:cNvSpPr txBox="1"/>
      </xdr:nvSpPr>
      <xdr:spPr>
        <a:xfrm>
          <a:off x="1562744" y="57462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30</xdr:row>
      <xdr:rowOff>120540</xdr:rowOff>
    </xdr:from>
    <xdr:ext cx="405111" cy="259045"/>
    <xdr:sp macro="" textlink="">
      <xdr:nvSpPr>
        <xdr:cNvPr id="93" name="n_1mainValue有形固定資産減価償却率">
          <a:extLst>
            <a:ext uri="{FF2B5EF4-FFF2-40B4-BE49-F238E27FC236}">
              <a16:creationId xmlns:a16="http://schemas.microsoft.com/office/drawing/2014/main" id="{00000000-0008-0000-0000-00005D000000}"/>
            </a:ext>
          </a:extLst>
        </xdr:cNvPr>
        <xdr:cNvSpPr txBox="1"/>
      </xdr:nvSpPr>
      <xdr:spPr>
        <a:xfrm>
          <a:off x="3836044" y="60355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94632</xdr:rowOff>
    </xdr:from>
    <xdr:ext cx="405111" cy="259045"/>
    <xdr:sp macro="" textlink="">
      <xdr:nvSpPr>
        <xdr:cNvPr id="94" name="n_2mainValue有形固定資産減価償却率">
          <a:extLst>
            <a:ext uri="{FF2B5EF4-FFF2-40B4-BE49-F238E27FC236}">
              <a16:creationId xmlns:a16="http://schemas.microsoft.com/office/drawing/2014/main" id="{00000000-0008-0000-0000-00005E000000}"/>
            </a:ext>
          </a:extLst>
        </xdr:cNvPr>
        <xdr:cNvSpPr txBox="1"/>
      </xdr:nvSpPr>
      <xdr:spPr>
        <a:xfrm>
          <a:off x="3086744" y="6009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81678</xdr:rowOff>
    </xdr:from>
    <xdr:ext cx="405111" cy="259045"/>
    <xdr:sp macro="" textlink="">
      <xdr:nvSpPr>
        <xdr:cNvPr id="95" name="n_3mainValue有形固定資産減価償却率">
          <a:extLst>
            <a:ext uri="{FF2B5EF4-FFF2-40B4-BE49-F238E27FC236}">
              <a16:creationId xmlns:a16="http://schemas.microsoft.com/office/drawing/2014/main" id="{00000000-0008-0000-0000-00005F000000}"/>
            </a:ext>
          </a:extLst>
        </xdr:cNvPr>
        <xdr:cNvSpPr txBox="1"/>
      </xdr:nvSpPr>
      <xdr:spPr>
        <a:xfrm>
          <a:off x="2324744" y="5996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19448</xdr:rowOff>
    </xdr:from>
    <xdr:ext cx="405111" cy="259045"/>
    <xdr:sp macro="" textlink="">
      <xdr:nvSpPr>
        <xdr:cNvPr id="96" name="n_4mainValue有形固定資産減価償却率">
          <a:extLst>
            <a:ext uri="{FF2B5EF4-FFF2-40B4-BE49-F238E27FC236}">
              <a16:creationId xmlns:a16="http://schemas.microsoft.com/office/drawing/2014/main" id="{00000000-0008-0000-0000-000060000000}"/>
            </a:ext>
          </a:extLst>
        </xdr:cNvPr>
        <xdr:cNvSpPr txBox="1"/>
      </xdr:nvSpPr>
      <xdr:spPr>
        <a:xfrm>
          <a:off x="1562744" y="5420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7" name="正方形/長方形 96">
          <a:extLst>
            <a:ext uri="{FF2B5EF4-FFF2-40B4-BE49-F238E27FC236}">
              <a16:creationId xmlns:a16="http://schemas.microsoft.com/office/drawing/2014/main" id="{00000000-0008-0000-0000-00006100000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8" name="正方形/長方形 97">
          <a:extLst>
            <a:ext uri="{FF2B5EF4-FFF2-40B4-BE49-F238E27FC236}">
              <a16:creationId xmlns:a16="http://schemas.microsoft.com/office/drawing/2014/main" id="{00000000-0008-0000-0000-000062000000}"/>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9" name="正方形/長方形 98">
          <a:extLst>
            <a:ext uri="{FF2B5EF4-FFF2-40B4-BE49-F238E27FC236}">
              <a16:creationId xmlns:a16="http://schemas.microsoft.com/office/drawing/2014/main" id="{00000000-0008-0000-0000-000063000000}"/>
            </a:ext>
          </a:extLst>
        </xdr:cNvPr>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[ 717.8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0" name="正方形/長方形 99">
          <a:extLst>
            <a:ext uri="{FF2B5EF4-FFF2-40B4-BE49-F238E27FC236}">
              <a16:creationId xmlns:a16="http://schemas.microsoft.com/office/drawing/2014/main" id="{00000000-0008-0000-0000-000064000000}"/>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1" name="正方形/長方形 100">
          <a:extLst>
            <a:ext uri="{FF2B5EF4-FFF2-40B4-BE49-F238E27FC236}">
              <a16:creationId xmlns:a16="http://schemas.microsoft.com/office/drawing/2014/main" id="{00000000-0008-0000-0000-000065000000}"/>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2" name="正方形/長方形 101">
          <a:extLst>
            <a:ext uri="{FF2B5EF4-FFF2-40B4-BE49-F238E27FC236}">
              <a16:creationId xmlns:a16="http://schemas.microsoft.com/office/drawing/2014/main" id="{00000000-0008-0000-0000-000066000000}"/>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3" name="正方形/長方形 102">
          <a:extLst>
            <a:ext uri="{FF2B5EF4-FFF2-40B4-BE49-F238E27FC236}">
              <a16:creationId xmlns:a16="http://schemas.microsoft.com/office/drawing/2014/main" id="{00000000-0008-0000-0000-000067000000}"/>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4" name="正方形/長方形 103">
          <a:extLst>
            <a:ext uri="{FF2B5EF4-FFF2-40B4-BE49-F238E27FC236}">
              <a16:creationId xmlns:a16="http://schemas.microsoft.com/office/drawing/2014/main" id="{00000000-0008-0000-0000-000068000000}"/>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5" name="正方形/長方形 104">
          <a:extLst>
            <a:ext uri="{FF2B5EF4-FFF2-40B4-BE49-F238E27FC236}">
              <a16:creationId xmlns:a16="http://schemas.microsoft.com/office/drawing/2014/main" id="{00000000-0008-0000-0000-000069000000}"/>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6" name="正方形/長方形 105">
          <a:extLst>
            <a:ext uri="{FF2B5EF4-FFF2-40B4-BE49-F238E27FC236}">
              <a16:creationId xmlns:a16="http://schemas.microsoft.com/office/drawing/2014/main" id="{00000000-0008-0000-0000-00006A000000}"/>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7" name="正方形/長方形 106">
          <a:extLst>
            <a:ext uri="{FF2B5EF4-FFF2-40B4-BE49-F238E27FC236}">
              <a16:creationId xmlns:a16="http://schemas.microsoft.com/office/drawing/2014/main" id="{00000000-0008-0000-0000-00006B000000}"/>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8" name="正方形/長方形 107">
          <a:extLst>
            <a:ext uri="{FF2B5EF4-FFF2-40B4-BE49-F238E27FC236}">
              <a16:creationId xmlns:a16="http://schemas.microsoft.com/office/drawing/2014/main" id="{00000000-0008-0000-0000-00006C000000}"/>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9" name="テキスト ボックス 108">
          <a:extLst>
            <a:ext uri="{FF2B5EF4-FFF2-40B4-BE49-F238E27FC236}">
              <a16:creationId xmlns:a16="http://schemas.microsoft.com/office/drawing/2014/main" id="{00000000-0008-0000-0000-00006D000000}"/>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00">
              <a:latin typeface="ＭＳ Ｐゴシック" panose="020B0600070205080204" pitchFamily="50" charset="-128"/>
              <a:ea typeface="ＭＳ Ｐゴシック" panose="020B0600070205080204" pitchFamily="50" charset="-128"/>
            </a:rPr>
            <a:t>　債務償還比率は</a:t>
          </a:r>
          <a:r>
            <a:rPr kumimoji="1" lang="en-US" altLang="ja-JP" sz="900">
              <a:latin typeface="ＭＳ Ｐゴシック" panose="020B0600070205080204" pitchFamily="50" charset="-128"/>
              <a:ea typeface="ＭＳ Ｐゴシック" panose="020B0600070205080204" pitchFamily="50" charset="-128"/>
            </a:rPr>
            <a:t>717.8</a:t>
          </a:r>
          <a:r>
            <a:rPr kumimoji="1" lang="ja-JP" altLang="en-US" sz="900">
              <a:latin typeface="ＭＳ Ｐゴシック" panose="020B0600070205080204" pitchFamily="50" charset="-128"/>
              <a:ea typeface="ＭＳ Ｐゴシック" panose="020B0600070205080204" pitchFamily="50" charset="-128"/>
            </a:rPr>
            <a:t>％で、類似団体内平均値より</a:t>
          </a:r>
          <a:r>
            <a:rPr kumimoji="1" lang="en-US" altLang="ja-JP" sz="900">
              <a:latin typeface="ＭＳ Ｐゴシック" panose="020B0600070205080204" pitchFamily="50" charset="-128"/>
              <a:ea typeface="ＭＳ Ｐゴシック" panose="020B0600070205080204" pitchFamily="50" charset="-128"/>
            </a:rPr>
            <a:t>144.4</a:t>
          </a:r>
          <a:r>
            <a:rPr kumimoji="1" lang="ja-JP" altLang="en-US" sz="900">
              <a:latin typeface="ＭＳ Ｐゴシック" panose="020B0600070205080204" pitchFamily="50" charset="-128"/>
              <a:ea typeface="ＭＳ Ｐゴシック" panose="020B0600070205080204" pitchFamily="50" charset="-128"/>
            </a:rPr>
            <a:t>ポイント高く、類似団体より償還財源に対する実質債務が多いと考えられます。また、類似団体では前年度から</a:t>
          </a:r>
          <a:r>
            <a:rPr kumimoji="1" lang="en-US" altLang="ja-JP" sz="900">
              <a:latin typeface="ＭＳ Ｐゴシック" panose="020B0600070205080204" pitchFamily="50" charset="-128"/>
              <a:ea typeface="ＭＳ Ｐゴシック" panose="020B0600070205080204" pitchFamily="50" charset="-128"/>
            </a:rPr>
            <a:t>29.6</a:t>
          </a:r>
          <a:r>
            <a:rPr kumimoji="1" lang="ja-JP" altLang="en-US" sz="900">
              <a:latin typeface="ＭＳ Ｐゴシック" panose="020B0600070205080204" pitchFamily="50" charset="-128"/>
              <a:ea typeface="ＭＳ Ｐゴシック" panose="020B0600070205080204" pitchFamily="50" charset="-128"/>
            </a:rPr>
            <a:t>ポイントの下降であったのに対し、当市では</a:t>
          </a:r>
          <a:r>
            <a:rPr kumimoji="1" lang="en-US" altLang="ja-JP" sz="900">
              <a:latin typeface="ＭＳ Ｐゴシック" panose="020B0600070205080204" pitchFamily="50" charset="-128"/>
              <a:ea typeface="ＭＳ Ｐゴシック" panose="020B0600070205080204" pitchFamily="50" charset="-128"/>
            </a:rPr>
            <a:t>93.0</a:t>
          </a:r>
          <a:r>
            <a:rPr kumimoji="1" lang="ja-JP" altLang="en-US" sz="900">
              <a:latin typeface="ＭＳ Ｐゴシック" panose="020B0600070205080204" pitchFamily="50" charset="-128"/>
              <a:ea typeface="ＭＳ Ｐゴシック" panose="020B0600070205080204" pitchFamily="50" charset="-128"/>
            </a:rPr>
            <a:t>ポイント下降しております。これは、</a:t>
          </a:r>
          <a:r>
            <a:rPr kumimoji="1" lang="en-US" altLang="ja-JP" sz="900">
              <a:latin typeface="ＭＳ Ｐゴシック" panose="020B0600070205080204" pitchFamily="50" charset="-128"/>
              <a:ea typeface="ＭＳ Ｐゴシック" panose="020B0600070205080204" pitchFamily="50" charset="-128"/>
            </a:rPr>
            <a:t>GIGA </a:t>
          </a:r>
          <a:r>
            <a:rPr kumimoji="1" lang="ja-JP" altLang="en-US" sz="900">
              <a:latin typeface="ＭＳ Ｐゴシック" panose="020B0600070205080204" pitchFamily="50" charset="-128"/>
              <a:ea typeface="ＭＳ Ｐゴシック" panose="020B0600070205080204" pitchFamily="50" charset="-128"/>
            </a:rPr>
            <a:t>スクール構想に係る小中学校のネットワーク整備のための学校教育情報化推進事業等に地方債を発行したものの、償還額が発行額を上回ったことで公債残高が減少したことによるものです。</a:t>
          </a:r>
        </a:p>
        <a:p>
          <a:r>
            <a:rPr kumimoji="1" lang="ja-JP" altLang="en-US" sz="900">
              <a:latin typeface="ＭＳ Ｐゴシック" panose="020B0600070205080204" pitchFamily="50" charset="-128"/>
              <a:ea typeface="ＭＳ Ｐゴシック" panose="020B0600070205080204" pitchFamily="50" charset="-128"/>
            </a:rPr>
            <a:t>　また、指標は平成</a:t>
          </a:r>
          <a:r>
            <a:rPr kumimoji="1" lang="en-US" altLang="ja-JP" sz="900">
              <a:latin typeface="ＭＳ Ｐゴシック" panose="020B0600070205080204" pitchFamily="50" charset="-128"/>
              <a:ea typeface="ＭＳ Ｐゴシック" panose="020B0600070205080204" pitchFamily="50" charset="-128"/>
            </a:rPr>
            <a:t>28</a:t>
          </a:r>
          <a:r>
            <a:rPr kumimoji="1" lang="ja-JP" altLang="en-US" sz="900">
              <a:latin typeface="ＭＳ Ｐゴシック" panose="020B0600070205080204" pitchFamily="50" charset="-128"/>
              <a:ea typeface="ＭＳ Ｐゴシック" panose="020B0600070205080204" pitchFamily="50" charset="-128"/>
            </a:rPr>
            <a:t>年度から増減を繰り返しながらも下降傾向にあり、債務返済能力が徐々に高まっていることを示していると考えられます。</a:t>
          </a:r>
        </a:p>
        <a:p>
          <a:r>
            <a:rPr kumimoji="1" lang="ja-JP" altLang="en-US" sz="900">
              <a:latin typeface="ＭＳ Ｐゴシック" panose="020B0600070205080204" pitchFamily="50" charset="-128"/>
              <a:ea typeface="ＭＳ Ｐゴシック" panose="020B0600070205080204" pitchFamily="50" charset="-128"/>
            </a:rPr>
            <a:t>　引き続き地方債の計画的な発行に努め、健全な財政運営を図る必要があります。</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0" name="テキスト ボックス 109">
          <a:extLst>
            <a:ext uri="{FF2B5EF4-FFF2-40B4-BE49-F238E27FC236}">
              <a16:creationId xmlns:a16="http://schemas.microsoft.com/office/drawing/2014/main" id="{00000000-0008-0000-0000-00006E000000}"/>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1" name="直線コネクタ 110">
          <a:extLst>
            <a:ext uri="{FF2B5EF4-FFF2-40B4-BE49-F238E27FC236}">
              <a16:creationId xmlns:a16="http://schemas.microsoft.com/office/drawing/2014/main" id="{00000000-0008-0000-0000-00006F000000}"/>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2" name="テキスト ボックス 111">
          <a:extLst>
            <a:ext uri="{FF2B5EF4-FFF2-40B4-BE49-F238E27FC236}">
              <a16:creationId xmlns:a16="http://schemas.microsoft.com/office/drawing/2014/main" id="{00000000-0008-0000-0000-000070000000}"/>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3" name="直線コネクタ 112">
          <a:extLst>
            <a:ext uri="{FF2B5EF4-FFF2-40B4-BE49-F238E27FC236}">
              <a16:creationId xmlns:a16="http://schemas.microsoft.com/office/drawing/2014/main" id="{00000000-0008-0000-0000-000071000000}"/>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4" name="テキスト ボックス 113">
          <a:extLst>
            <a:ext uri="{FF2B5EF4-FFF2-40B4-BE49-F238E27FC236}">
              <a16:creationId xmlns:a16="http://schemas.microsoft.com/office/drawing/2014/main" id="{00000000-0008-0000-0000-000072000000}"/>
            </a:ext>
          </a:extLst>
        </xdr:cNvPr>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5" name="直線コネクタ 114">
          <a:extLst>
            <a:ext uri="{FF2B5EF4-FFF2-40B4-BE49-F238E27FC236}">
              <a16:creationId xmlns:a16="http://schemas.microsoft.com/office/drawing/2014/main" id="{00000000-0008-0000-0000-000073000000}"/>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6" name="テキスト ボックス 115">
          <a:extLst>
            <a:ext uri="{FF2B5EF4-FFF2-40B4-BE49-F238E27FC236}">
              <a16:creationId xmlns:a16="http://schemas.microsoft.com/office/drawing/2014/main" id="{00000000-0008-0000-0000-000074000000}"/>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7" name="直線コネクタ 116">
          <a:extLst>
            <a:ext uri="{FF2B5EF4-FFF2-40B4-BE49-F238E27FC236}">
              <a16:creationId xmlns:a16="http://schemas.microsoft.com/office/drawing/2014/main" id="{00000000-0008-0000-0000-000075000000}"/>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18" name="テキスト ボックス 117">
          <a:extLst>
            <a:ext uri="{FF2B5EF4-FFF2-40B4-BE49-F238E27FC236}">
              <a16:creationId xmlns:a16="http://schemas.microsoft.com/office/drawing/2014/main" id="{00000000-0008-0000-0000-000076000000}"/>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9" name="直線コネクタ 118">
          <a:extLst>
            <a:ext uri="{FF2B5EF4-FFF2-40B4-BE49-F238E27FC236}">
              <a16:creationId xmlns:a16="http://schemas.microsoft.com/office/drawing/2014/main" id="{00000000-0008-0000-0000-000077000000}"/>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0" name="テキスト ボックス 119">
          <a:extLst>
            <a:ext uri="{FF2B5EF4-FFF2-40B4-BE49-F238E27FC236}">
              <a16:creationId xmlns:a16="http://schemas.microsoft.com/office/drawing/2014/main" id="{00000000-0008-0000-0000-000078000000}"/>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1" name="直線コネクタ 120">
          <a:extLst>
            <a:ext uri="{FF2B5EF4-FFF2-40B4-BE49-F238E27FC236}">
              <a16:creationId xmlns:a16="http://schemas.microsoft.com/office/drawing/2014/main" id="{00000000-0008-0000-0000-000079000000}"/>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25</xdr:row>
      <xdr:rowOff>161257</xdr:rowOff>
    </xdr:from>
    <xdr:ext cx="410689" cy="225703"/>
    <xdr:sp macro="" textlink="">
      <xdr:nvSpPr>
        <xdr:cNvPr id="122" name="テキスト ボックス 121">
          <a:extLst>
            <a:ext uri="{FF2B5EF4-FFF2-40B4-BE49-F238E27FC236}">
              <a16:creationId xmlns:a16="http://schemas.microsoft.com/office/drawing/2014/main" id="{00000000-0008-0000-0000-00007A000000}"/>
            </a:ext>
          </a:extLst>
        </xdr:cNvPr>
        <xdr:cNvSpPr txBox="1"/>
      </xdr:nvSpPr>
      <xdr:spPr>
        <a:xfrm>
          <a:off x="10828811" y="52190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3" name="直線コネクタ 122">
          <a:extLst>
            <a:ext uri="{FF2B5EF4-FFF2-40B4-BE49-F238E27FC236}">
              <a16:creationId xmlns:a16="http://schemas.microsoft.com/office/drawing/2014/main" id="{00000000-0008-0000-0000-00007B00000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23</xdr:row>
      <xdr:rowOff>144324</xdr:rowOff>
    </xdr:from>
    <xdr:ext cx="308097" cy="225703"/>
    <xdr:sp macro="" textlink="">
      <xdr:nvSpPr>
        <xdr:cNvPr id="124" name="テキスト ボックス 123">
          <a:extLst>
            <a:ext uri="{FF2B5EF4-FFF2-40B4-BE49-F238E27FC236}">
              <a16:creationId xmlns:a16="http://schemas.microsoft.com/office/drawing/2014/main" id="{00000000-0008-0000-0000-00007C000000}"/>
            </a:ext>
          </a:extLst>
        </xdr:cNvPr>
        <xdr:cNvSpPr txBox="1"/>
      </xdr:nvSpPr>
      <xdr:spPr>
        <a:xfrm>
          <a:off x="10931403" y="4859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25" name="債務償還比率グラフ枠">
          <a:extLst>
            <a:ext uri="{FF2B5EF4-FFF2-40B4-BE49-F238E27FC236}">
              <a16:creationId xmlns:a16="http://schemas.microsoft.com/office/drawing/2014/main" id="{00000000-0008-0000-0000-00007D000000}"/>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88286</xdr:rowOff>
    </xdr:from>
    <xdr:to>
      <xdr:col>76</xdr:col>
      <xdr:colOff>21589</xdr:colOff>
      <xdr:row>33</xdr:row>
      <xdr:rowOff>73607</xdr:rowOff>
    </xdr:to>
    <xdr:cxnSp macro="">
      <xdr:nvCxnSpPr>
        <xdr:cNvPr id="126" name="直線コネクタ 125">
          <a:extLst>
            <a:ext uri="{FF2B5EF4-FFF2-40B4-BE49-F238E27FC236}">
              <a16:creationId xmlns:a16="http://schemas.microsoft.com/office/drawing/2014/main" id="{00000000-0008-0000-0000-00007E000000}"/>
            </a:ext>
          </a:extLst>
        </xdr:cNvPr>
        <xdr:cNvCxnSpPr/>
      </xdr:nvCxnSpPr>
      <xdr:spPr>
        <a:xfrm flipV="1">
          <a:off x="14793595" y="5317511"/>
          <a:ext cx="1269" cy="11854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77434</xdr:rowOff>
    </xdr:from>
    <xdr:ext cx="469744" cy="259045"/>
    <xdr:sp macro="" textlink="">
      <xdr:nvSpPr>
        <xdr:cNvPr id="127" name="債務償還比率最小値テキスト">
          <a:extLst>
            <a:ext uri="{FF2B5EF4-FFF2-40B4-BE49-F238E27FC236}">
              <a16:creationId xmlns:a16="http://schemas.microsoft.com/office/drawing/2014/main" id="{00000000-0008-0000-0000-00007F000000}"/>
            </a:ext>
          </a:extLst>
        </xdr:cNvPr>
        <xdr:cNvSpPr txBox="1"/>
      </xdr:nvSpPr>
      <xdr:spPr>
        <a:xfrm>
          <a:off x="14846300" y="6506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73607</xdr:rowOff>
    </xdr:from>
    <xdr:to>
      <xdr:col>76</xdr:col>
      <xdr:colOff>111125</xdr:colOff>
      <xdr:row>33</xdr:row>
      <xdr:rowOff>73607</xdr:rowOff>
    </xdr:to>
    <xdr:cxnSp macro="">
      <xdr:nvCxnSpPr>
        <xdr:cNvPr id="128" name="直線コネクタ 127">
          <a:extLst>
            <a:ext uri="{FF2B5EF4-FFF2-40B4-BE49-F238E27FC236}">
              <a16:creationId xmlns:a16="http://schemas.microsoft.com/office/drawing/2014/main" id="{00000000-0008-0000-0000-000080000000}"/>
            </a:ext>
          </a:extLst>
        </xdr:cNvPr>
        <xdr:cNvCxnSpPr/>
      </xdr:nvCxnSpPr>
      <xdr:spPr>
        <a:xfrm>
          <a:off x="14706600" y="65029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34963</xdr:rowOff>
    </xdr:from>
    <xdr:ext cx="469744" cy="259045"/>
    <xdr:sp macro="" textlink="">
      <xdr:nvSpPr>
        <xdr:cNvPr id="129" name="債務償還比率最大値テキスト">
          <a:extLst>
            <a:ext uri="{FF2B5EF4-FFF2-40B4-BE49-F238E27FC236}">
              <a16:creationId xmlns:a16="http://schemas.microsoft.com/office/drawing/2014/main" id="{00000000-0008-0000-0000-000081000000}"/>
            </a:ext>
          </a:extLst>
        </xdr:cNvPr>
        <xdr:cNvSpPr txBox="1"/>
      </xdr:nvSpPr>
      <xdr:spPr>
        <a:xfrm>
          <a:off x="14846300" y="5092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88286</xdr:rowOff>
    </xdr:from>
    <xdr:to>
      <xdr:col>76</xdr:col>
      <xdr:colOff>111125</xdr:colOff>
      <xdr:row>26</xdr:row>
      <xdr:rowOff>88286</xdr:rowOff>
    </xdr:to>
    <xdr:cxnSp macro="">
      <xdr:nvCxnSpPr>
        <xdr:cNvPr id="130" name="直線コネクタ 129">
          <a:extLst>
            <a:ext uri="{FF2B5EF4-FFF2-40B4-BE49-F238E27FC236}">
              <a16:creationId xmlns:a16="http://schemas.microsoft.com/office/drawing/2014/main" id="{00000000-0008-0000-0000-000082000000}"/>
            </a:ext>
          </a:extLst>
        </xdr:cNvPr>
        <xdr:cNvCxnSpPr/>
      </xdr:nvCxnSpPr>
      <xdr:spPr>
        <a:xfrm>
          <a:off x="14706600" y="53175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41694</xdr:rowOff>
    </xdr:from>
    <xdr:ext cx="469744" cy="259045"/>
    <xdr:sp macro="" textlink="">
      <xdr:nvSpPr>
        <xdr:cNvPr id="131" name="債務償還比率平均値テキスト">
          <a:extLst>
            <a:ext uri="{FF2B5EF4-FFF2-40B4-BE49-F238E27FC236}">
              <a16:creationId xmlns:a16="http://schemas.microsoft.com/office/drawing/2014/main" id="{00000000-0008-0000-0000-000083000000}"/>
            </a:ext>
          </a:extLst>
        </xdr:cNvPr>
        <xdr:cNvSpPr txBox="1"/>
      </xdr:nvSpPr>
      <xdr:spPr>
        <a:xfrm>
          <a:off x="14846300" y="57852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18817</xdr:rowOff>
    </xdr:from>
    <xdr:to>
      <xdr:col>76</xdr:col>
      <xdr:colOff>73025</xdr:colOff>
      <xdr:row>30</xdr:row>
      <xdr:rowOff>120417</xdr:rowOff>
    </xdr:to>
    <xdr:sp macro="" textlink="">
      <xdr:nvSpPr>
        <xdr:cNvPr id="132" name="フローチャート: 判断 131">
          <a:extLst>
            <a:ext uri="{FF2B5EF4-FFF2-40B4-BE49-F238E27FC236}">
              <a16:creationId xmlns:a16="http://schemas.microsoft.com/office/drawing/2014/main" id="{00000000-0008-0000-0000-000084000000}"/>
            </a:ext>
          </a:extLst>
        </xdr:cNvPr>
        <xdr:cNvSpPr/>
      </xdr:nvSpPr>
      <xdr:spPr>
        <a:xfrm>
          <a:off x="14744700" y="5933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72072</xdr:rowOff>
    </xdr:from>
    <xdr:to>
      <xdr:col>72</xdr:col>
      <xdr:colOff>123825</xdr:colOff>
      <xdr:row>31</xdr:row>
      <xdr:rowOff>2222</xdr:rowOff>
    </xdr:to>
    <xdr:sp macro="" textlink="">
      <xdr:nvSpPr>
        <xdr:cNvPr id="133" name="フローチャート: 判断 132">
          <a:extLst>
            <a:ext uri="{FF2B5EF4-FFF2-40B4-BE49-F238E27FC236}">
              <a16:creationId xmlns:a16="http://schemas.microsoft.com/office/drawing/2014/main" id="{00000000-0008-0000-0000-000085000000}"/>
            </a:ext>
          </a:extLst>
        </xdr:cNvPr>
        <xdr:cNvSpPr/>
      </xdr:nvSpPr>
      <xdr:spPr>
        <a:xfrm>
          <a:off x="14033500" y="5987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78910</xdr:rowOff>
    </xdr:from>
    <xdr:to>
      <xdr:col>68</xdr:col>
      <xdr:colOff>123825</xdr:colOff>
      <xdr:row>31</xdr:row>
      <xdr:rowOff>9060</xdr:rowOff>
    </xdr:to>
    <xdr:sp macro="" textlink="">
      <xdr:nvSpPr>
        <xdr:cNvPr id="134" name="フローチャート: 判断 133">
          <a:extLst>
            <a:ext uri="{FF2B5EF4-FFF2-40B4-BE49-F238E27FC236}">
              <a16:creationId xmlns:a16="http://schemas.microsoft.com/office/drawing/2014/main" id="{00000000-0008-0000-0000-000086000000}"/>
            </a:ext>
          </a:extLst>
        </xdr:cNvPr>
        <xdr:cNvSpPr/>
      </xdr:nvSpPr>
      <xdr:spPr>
        <a:xfrm>
          <a:off x="13271500" y="599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131445</xdr:rowOff>
    </xdr:from>
    <xdr:to>
      <xdr:col>64</xdr:col>
      <xdr:colOff>123825</xdr:colOff>
      <xdr:row>31</xdr:row>
      <xdr:rowOff>61595</xdr:rowOff>
    </xdr:to>
    <xdr:sp macro="" textlink="">
      <xdr:nvSpPr>
        <xdr:cNvPr id="135" name="フローチャート: 判断 134">
          <a:extLst>
            <a:ext uri="{FF2B5EF4-FFF2-40B4-BE49-F238E27FC236}">
              <a16:creationId xmlns:a16="http://schemas.microsoft.com/office/drawing/2014/main" id="{00000000-0008-0000-0000-000087000000}"/>
            </a:ext>
          </a:extLst>
        </xdr:cNvPr>
        <xdr:cNvSpPr/>
      </xdr:nvSpPr>
      <xdr:spPr>
        <a:xfrm>
          <a:off x="12509500" y="6046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165269</xdr:rowOff>
    </xdr:from>
    <xdr:to>
      <xdr:col>60</xdr:col>
      <xdr:colOff>123825</xdr:colOff>
      <xdr:row>31</xdr:row>
      <xdr:rowOff>95419</xdr:rowOff>
    </xdr:to>
    <xdr:sp macro="" textlink="">
      <xdr:nvSpPr>
        <xdr:cNvPr id="136" name="フローチャート: 判断 135">
          <a:extLst>
            <a:ext uri="{FF2B5EF4-FFF2-40B4-BE49-F238E27FC236}">
              <a16:creationId xmlns:a16="http://schemas.microsoft.com/office/drawing/2014/main" id="{00000000-0008-0000-0000-000088000000}"/>
            </a:ext>
          </a:extLst>
        </xdr:cNvPr>
        <xdr:cNvSpPr/>
      </xdr:nvSpPr>
      <xdr:spPr>
        <a:xfrm>
          <a:off x="11747500" y="6080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7" name="テキスト ボックス 136">
          <a:extLst>
            <a:ext uri="{FF2B5EF4-FFF2-40B4-BE49-F238E27FC236}">
              <a16:creationId xmlns:a16="http://schemas.microsoft.com/office/drawing/2014/main" id="{00000000-0008-0000-0000-000089000000}"/>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id="{00000000-0008-0000-0000-00008A000000}"/>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9" name="テキスト ボックス 138">
          <a:extLst>
            <a:ext uri="{FF2B5EF4-FFF2-40B4-BE49-F238E27FC236}">
              <a16:creationId xmlns:a16="http://schemas.microsoft.com/office/drawing/2014/main" id="{00000000-0008-0000-0000-00008B000000}"/>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00000000-0008-0000-0000-00008C000000}"/>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id="{00000000-0008-0000-0000-00008D000000}"/>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107167</xdr:rowOff>
    </xdr:from>
    <xdr:to>
      <xdr:col>76</xdr:col>
      <xdr:colOff>73025</xdr:colOff>
      <xdr:row>32</xdr:row>
      <xdr:rowOff>37317</xdr:rowOff>
    </xdr:to>
    <xdr:sp macro="" textlink="">
      <xdr:nvSpPr>
        <xdr:cNvPr id="142" name="楕円 141">
          <a:extLst>
            <a:ext uri="{FF2B5EF4-FFF2-40B4-BE49-F238E27FC236}">
              <a16:creationId xmlns:a16="http://schemas.microsoft.com/office/drawing/2014/main" id="{00000000-0008-0000-0000-00008E000000}"/>
            </a:ext>
          </a:extLst>
        </xdr:cNvPr>
        <xdr:cNvSpPr/>
      </xdr:nvSpPr>
      <xdr:spPr>
        <a:xfrm>
          <a:off x="14744700" y="619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85594</xdr:rowOff>
    </xdr:from>
    <xdr:ext cx="469744" cy="259045"/>
    <xdr:sp macro="" textlink="">
      <xdr:nvSpPr>
        <xdr:cNvPr id="143" name="債務償還比率該当値テキスト">
          <a:extLst>
            <a:ext uri="{FF2B5EF4-FFF2-40B4-BE49-F238E27FC236}">
              <a16:creationId xmlns:a16="http://schemas.microsoft.com/office/drawing/2014/main" id="{00000000-0008-0000-0000-00008F000000}"/>
            </a:ext>
          </a:extLst>
        </xdr:cNvPr>
        <xdr:cNvSpPr txBox="1"/>
      </xdr:nvSpPr>
      <xdr:spPr>
        <a:xfrm>
          <a:off x="14846300" y="6172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32</xdr:row>
      <xdr:rowOff>103039</xdr:rowOff>
    </xdr:from>
    <xdr:to>
      <xdr:col>72</xdr:col>
      <xdr:colOff>123825</xdr:colOff>
      <xdr:row>33</xdr:row>
      <xdr:rowOff>33189</xdr:rowOff>
    </xdr:to>
    <xdr:sp macro="" textlink="">
      <xdr:nvSpPr>
        <xdr:cNvPr id="144" name="楕円 143">
          <a:extLst>
            <a:ext uri="{FF2B5EF4-FFF2-40B4-BE49-F238E27FC236}">
              <a16:creationId xmlns:a16="http://schemas.microsoft.com/office/drawing/2014/main" id="{00000000-0008-0000-0000-000090000000}"/>
            </a:ext>
          </a:extLst>
        </xdr:cNvPr>
        <xdr:cNvSpPr/>
      </xdr:nvSpPr>
      <xdr:spPr>
        <a:xfrm>
          <a:off x="14033500" y="6360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157967</xdr:rowOff>
    </xdr:from>
    <xdr:to>
      <xdr:col>76</xdr:col>
      <xdr:colOff>22225</xdr:colOff>
      <xdr:row>32</xdr:row>
      <xdr:rowOff>153839</xdr:rowOff>
    </xdr:to>
    <xdr:cxnSp macro="">
      <xdr:nvCxnSpPr>
        <xdr:cNvPr id="145" name="直線コネクタ 144">
          <a:extLst>
            <a:ext uri="{FF2B5EF4-FFF2-40B4-BE49-F238E27FC236}">
              <a16:creationId xmlns:a16="http://schemas.microsoft.com/office/drawing/2014/main" id="{00000000-0008-0000-0000-000091000000}"/>
            </a:ext>
          </a:extLst>
        </xdr:cNvPr>
        <xdr:cNvCxnSpPr/>
      </xdr:nvCxnSpPr>
      <xdr:spPr>
        <a:xfrm flipV="1">
          <a:off x="14084300" y="6244442"/>
          <a:ext cx="711200" cy="167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133266</xdr:rowOff>
    </xdr:from>
    <xdr:to>
      <xdr:col>68</xdr:col>
      <xdr:colOff>123825</xdr:colOff>
      <xdr:row>33</xdr:row>
      <xdr:rowOff>63416</xdr:rowOff>
    </xdr:to>
    <xdr:sp macro="" textlink="">
      <xdr:nvSpPr>
        <xdr:cNvPr id="146" name="楕円 145">
          <a:extLst>
            <a:ext uri="{FF2B5EF4-FFF2-40B4-BE49-F238E27FC236}">
              <a16:creationId xmlns:a16="http://schemas.microsoft.com/office/drawing/2014/main" id="{00000000-0008-0000-0000-000092000000}"/>
            </a:ext>
          </a:extLst>
        </xdr:cNvPr>
        <xdr:cNvSpPr/>
      </xdr:nvSpPr>
      <xdr:spPr>
        <a:xfrm>
          <a:off x="13271500" y="6391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32</xdr:row>
      <xdr:rowOff>153839</xdr:rowOff>
    </xdr:from>
    <xdr:to>
      <xdr:col>72</xdr:col>
      <xdr:colOff>73025</xdr:colOff>
      <xdr:row>33</xdr:row>
      <xdr:rowOff>12616</xdr:rowOff>
    </xdr:to>
    <xdr:cxnSp macro="">
      <xdr:nvCxnSpPr>
        <xdr:cNvPr id="147" name="直線コネクタ 146">
          <a:extLst>
            <a:ext uri="{FF2B5EF4-FFF2-40B4-BE49-F238E27FC236}">
              <a16:creationId xmlns:a16="http://schemas.microsoft.com/office/drawing/2014/main" id="{00000000-0008-0000-0000-000093000000}"/>
            </a:ext>
          </a:extLst>
        </xdr:cNvPr>
        <xdr:cNvCxnSpPr/>
      </xdr:nvCxnSpPr>
      <xdr:spPr>
        <a:xfrm flipV="1">
          <a:off x="13322300" y="6411764"/>
          <a:ext cx="762000" cy="30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32</xdr:row>
      <xdr:rowOff>51403</xdr:rowOff>
    </xdr:from>
    <xdr:to>
      <xdr:col>64</xdr:col>
      <xdr:colOff>123825</xdr:colOff>
      <xdr:row>32</xdr:row>
      <xdr:rowOff>153003</xdr:rowOff>
    </xdr:to>
    <xdr:sp macro="" textlink="">
      <xdr:nvSpPr>
        <xdr:cNvPr id="148" name="楕円 147">
          <a:extLst>
            <a:ext uri="{FF2B5EF4-FFF2-40B4-BE49-F238E27FC236}">
              <a16:creationId xmlns:a16="http://schemas.microsoft.com/office/drawing/2014/main" id="{00000000-0008-0000-0000-000094000000}"/>
            </a:ext>
          </a:extLst>
        </xdr:cNvPr>
        <xdr:cNvSpPr/>
      </xdr:nvSpPr>
      <xdr:spPr>
        <a:xfrm>
          <a:off x="12509500" y="630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32</xdr:row>
      <xdr:rowOff>102203</xdr:rowOff>
    </xdr:from>
    <xdr:to>
      <xdr:col>68</xdr:col>
      <xdr:colOff>73025</xdr:colOff>
      <xdr:row>33</xdr:row>
      <xdr:rowOff>12616</xdr:rowOff>
    </xdr:to>
    <xdr:cxnSp macro="">
      <xdr:nvCxnSpPr>
        <xdr:cNvPr id="149" name="直線コネクタ 148">
          <a:extLst>
            <a:ext uri="{FF2B5EF4-FFF2-40B4-BE49-F238E27FC236}">
              <a16:creationId xmlns:a16="http://schemas.microsoft.com/office/drawing/2014/main" id="{00000000-0008-0000-0000-000095000000}"/>
            </a:ext>
          </a:extLst>
        </xdr:cNvPr>
        <xdr:cNvCxnSpPr/>
      </xdr:nvCxnSpPr>
      <xdr:spPr>
        <a:xfrm>
          <a:off x="12560300" y="6360128"/>
          <a:ext cx="762000" cy="81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32</xdr:row>
      <xdr:rowOff>113835</xdr:rowOff>
    </xdr:from>
    <xdr:to>
      <xdr:col>60</xdr:col>
      <xdr:colOff>123825</xdr:colOff>
      <xdr:row>33</xdr:row>
      <xdr:rowOff>43985</xdr:rowOff>
    </xdr:to>
    <xdr:sp macro="" textlink="">
      <xdr:nvSpPr>
        <xdr:cNvPr id="150" name="楕円 149">
          <a:extLst>
            <a:ext uri="{FF2B5EF4-FFF2-40B4-BE49-F238E27FC236}">
              <a16:creationId xmlns:a16="http://schemas.microsoft.com/office/drawing/2014/main" id="{00000000-0008-0000-0000-000096000000}"/>
            </a:ext>
          </a:extLst>
        </xdr:cNvPr>
        <xdr:cNvSpPr/>
      </xdr:nvSpPr>
      <xdr:spPr>
        <a:xfrm>
          <a:off x="11747500" y="6371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32</xdr:row>
      <xdr:rowOff>102203</xdr:rowOff>
    </xdr:from>
    <xdr:to>
      <xdr:col>64</xdr:col>
      <xdr:colOff>73025</xdr:colOff>
      <xdr:row>32</xdr:row>
      <xdr:rowOff>164635</xdr:rowOff>
    </xdr:to>
    <xdr:cxnSp macro="">
      <xdr:nvCxnSpPr>
        <xdr:cNvPr id="151" name="直線コネクタ 150">
          <a:extLst>
            <a:ext uri="{FF2B5EF4-FFF2-40B4-BE49-F238E27FC236}">
              <a16:creationId xmlns:a16="http://schemas.microsoft.com/office/drawing/2014/main" id="{00000000-0008-0000-0000-000097000000}"/>
            </a:ext>
          </a:extLst>
        </xdr:cNvPr>
        <xdr:cNvCxnSpPr/>
      </xdr:nvCxnSpPr>
      <xdr:spPr>
        <a:xfrm flipV="1">
          <a:off x="11798300" y="6360128"/>
          <a:ext cx="762000" cy="62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18749</xdr:rowOff>
    </xdr:from>
    <xdr:ext cx="469744" cy="259045"/>
    <xdr:sp macro="" textlink="">
      <xdr:nvSpPr>
        <xdr:cNvPr id="152" name="n_1aveValue債務償還比率">
          <a:extLst>
            <a:ext uri="{FF2B5EF4-FFF2-40B4-BE49-F238E27FC236}">
              <a16:creationId xmlns:a16="http://schemas.microsoft.com/office/drawing/2014/main" id="{00000000-0008-0000-0000-000098000000}"/>
            </a:ext>
          </a:extLst>
        </xdr:cNvPr>
        <xdr:cNvSpPr txBox="1"/>
      </xdr:nvSpPr>
      <xdr:spPr>
        <a:xfrm>
          <a:off x="13836727" y="57623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25587</xdr:rowOff>
    </xdr:from>
    <xdr:ext cx="469744" cy="259045"/>
    <xdr:sp macro="" textlink="">
      <xdr:nvSpPr>
        <xdr:cNvPr id="153" name="n_2aveValue債務償還比率">
          <a:extLst>
            <a:ext uri="{FF2B5EF4-FFF2-40B4-BE49-F238E27FC236}">
              <a16:creationId xmlns:a16="http://schemas.microsoft.com/office/drawing/2014/main" id="{00000000-0008-0000-0000-000099000000}"/>
            </a:ext>
          </a:extLst>
        </xdr:cNvPr>
        <xdr:cNvSpPr txBox="1"/>
      </xdr:nvSpPr>
      <xdr:spPr>
        <a:xfrm>
          <a:off x="13087427" y="5769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78122</xdr:rowOff>
    </xdr:from>
    <xdr:ext cx="469744" cy="259045"/>
    <xdr:sp macro="" textlink="">
      <xdr:nvSpPr>
        <xdr:cNvPr id="154" name="n_3aveValue債務償還比率">
          <a:extLst>
            <a:ext uri="{FF2B5EF4-FFF2-40B4-BE49-F238E27FC236}">
              <a16:creationId xmlns:a16="http://schemas.microsoft.com/office/drawing/2014/main" id="{00000000-0008-0000-0000-00009A000000}"/>
            </a:ext>
          </a:extLst>
        </xdr:cNvPr>
        <xdr:cNvSpPr txBox="1"/>
      </xdr:nvSpPr>
      <xdr:spPr>
        <a:xfrm>
          <a:off x="12325427" y="5821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111946</xdr:rowOff>
    </xdr:from>
    <xdr:ext cx="469744" cy="259045"/>
    <xdr:sp macro="" textlink="">
      <xdr:nvSpPr>
        <xdr:cNvPr id="155" name="n_4aveValue債務償還比率">
          <a:extLst>
            <a:ext uri="{FF2B5EF4-FFF2-40B4-BE49-F238E27FC236}">
              <a16:creationId xmlns:a16="http://schemas.microsoft.com/office/drawing/2014/main" id="{00000000-0008-0000-0000-00009B000000}"/>
            </a:ext>
          </a:extLst>
        </xdr:cNvPr>
        <xdr:cNvSpPr txBox="1"/>
      </xdr:nvSpPr>
      <xdr:spPr>
        <a:xfrm>
          <a:off x="11563427" y="58555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33</xdr:row>
      <xdr:rowOff>24316</xdr:rowOff>
    </xdr:from>
    <xdr:ext cx="469744" cy="259045"/>
    <xdr:sp macro="" textlink="">
      <xdr:nvSpPr>
        <xdr:cNvPr id="156" name="n_1mainValue債務償還比率">
          <a:extLst>
            <a:ext uri="{FF2B5EF4-FFF2-40B4-BE49-F238E27FC236}">
              <a16:creationId xmlns:a16="http://schemas.microsoft.com/office/drawing/2014/main" id="{00000000-0008-0000-0000-00009C000000}"/>
            </a:ext>
          </a:extLst>
        </xdr:cNvPr>
        <xdr:cNvSpPr txBox="1"/>
      </xdr:nvSpPr>
      <xdr:spPr>
        <a:xfrm>
          <a:off x="13836727" y="6453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33</xdr:row>
      <xdr:rowOff>54543</xdr:rowOff>
    </xdr:from>
    <xdr:ext cx="469744" cy="259045"/>
    <xdr:sp macro="" textlink="">
      <xdr:nvSpPr>
        <xdr:cNvPr id="157" name="n_2mainValue債務償還比率">
          <a:extLst>
            <a:ext uri="{FF2B5EF4-FFF2-40B4-BE49-F238E27FC236}">
              <a16:creationId xmlns:a16="http://schemas.microsoft.com/office/drawing/2014/main" id="{00000000-0008-0000-0000-00009D000000}"/>
            </a:ext>
          </a:extLst>
        </xdr:cNvPr>
        <xdr:cNvSpPr txBox="1"/>
      </xdr:nvSpPr>
      <xdr:spPr>
        <a:xfrm>
          <a:off x="13087427" y="6483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144130</xdr:rowOff>
    </xdr:from>
    <xdr:ext cx="469744" cy="259045"/>
    <xdr:sp macro="" textlink="">
      <xdr:nvSpPr>
        <xdr:cNvPr id="158" name="n_3mainValue債務償還比率">
          <a:extLst>
            <a:ext uri="{FF2B5EF4-FFF2-40B4-BE49-F238E27FC236}">
              <a16:creationId xmlns:a16="http://schemas.microsoft.com/office/drawing/2014/main" id="{00000000-0008-0000-0000-00009E000000}"/>
            </a:ext>
          </a:extLst>
        </xdr:cNvPr>
        <xdr:cNvSpPr txBox="1"/>
      </xdr:nvSpPr>
      <xdr:spPr>
        <a:xfrm>
          <a:off x="12325427" y="6402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33</xdr:row>
      <xdr:rowOff>35112</xdr:rowOff>
    </xdr:from>
    <xdr:ext cx="469744" cy="259045"/>
    <xdr:sp macro="" textlink="">
      <xdr:nvSpPr>
        <xdr:cNvPr id="159" name="n_4mainValue債務償還比率">
          <a:extLst>
            <a:ext uri="{FF2B5EF4-FFF2-40B4-BE49-F238E27FC236}">
              <a16:creationId xmlns:a16="http://schemas.microsoft.com/office/drawing/2014/main" id="{00000000-0008-0000-0000-00009F000000}"/>
            </a:ext>
          </a:extLst>
        </xdr:cNvPr>
        <xdr:cNvSpPr txBox="1"/>
      </xdr:nvSpPr>
      <xdr:spPr>
        <a:xfrm>
          <a:off x="11563427" y="6464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0" name="正方形/長方形 159">
          <a:extLst>
            <a:ext uri="{FF2B5EF4-FFF2-40B4-BE49-F238E27FC236}">
              <a16:creationId xmlns:a16="http://schemas.microsoft.com/office/drawing/2014/main" id="{00000000-0008-0000-0000-0000A0000000}"/>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1" name="正方形/長方形 160">
          <a:extLst>
            <a:ext uri="{FF2B5EF4-FFF2-40B4-BE49-F238E27FC236}">
              <a16:creationId xmlns:a16="http://schemas.microsoft.com/office/drawing/2014/main" id="{00000000-0008-0000-0000-0000A1000000}"/>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2" name="テキスト ボックス 161">
          <a:extLst>
            <a:ext uri="{FF2B5EF4-FFF2-40B4-BE49-F238E27FC236}">
              <a16:creationId xmlns:a16="http://schemas.microsoft.com/office/drawing/2014/main" id="{00000000-0008-0000-0000-0000A2000000}"/>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3" name="テキスト ボックス 162">
          <a:extLst>
            <a:ext uri="{FF2B5EF4-FFF2-40B4-BE49-F238E27FC236}">
              <a16:creationId xmlns:a16="http://schemas.microsoft.com/office/drawing/2014/main" id="{00000000-0008-0000-0000-0000A3000000}"/>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4" name="テキスト ボックス 163">
          <a:extLst>
            <a:ext uri="{FF2B5EF4-FFF2-40B4-BE49-F238E27FC236}">
              <a16:creationId xmlns:a16="http://schemas.microsoft.com/office/drawing/2014/main" id="{00000000-0008-0000-0000-0000A4000000}"/>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5" name="テキスト ボックス 164">
          <a:extLst>
            <a:ext uri="{FF2B5EF4-FFF2-40B4-BE49-F238E27FC236}">
              <a16:creationId xmlns:a16="http://schemas.microsoft.com/office/drawing/2014/main" id="{00000000-0008-0000-0000-0000A5000000}"/>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1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1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1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1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1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213,274
199,884
139.44
101,773,262
98,537,538
2,725,758
43,759,600
68,564,691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1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1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1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5.1
33.0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1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000000-0008-0000-01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1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1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1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1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1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1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1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1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1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1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1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1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1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1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1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1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1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1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1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1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1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00000000-0008-0000-0100-00002C000000}"/>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00000000-0008-0000-0100-00002D000000}"/>
            </a:ext>
          </a:extLst>
        </xdr:cNvPr>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00000000-0008-0000-0100-00002E000000}"/>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00000000-0008-0000-0100-00002F000000}"/>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00000000-0008-0000-0100-000030000000}"/>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00000000-0008-0000-0100-000031000000}"/>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00000000-0008-0000-0100-000032000000}"/>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00000000-0008-0000-0100-000033000000}"/>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00000000-0008-0000-0100-000034000000}"/>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00000000-0008-0000-0100-000035000000}"/>
            </a:ext>
          </a:extLst>
        </xdr:cNvPr>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00000000-0008-0000-0100-000036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00000000-0008-0000-0100-000037000000}"/>
            </a:ext>
          </a:extLst>
        </xdr:cNvPr>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00000000-0008-0000-0100-000038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40005</xdr:rowOff>
    </xdr:from>
    <xdr:to>
      <xdr:col>24</xdr:col>
      <xdr:colOff>62865</xdr:colOff>
      <xdr:row>41</xdr:row>
      <xdr:rowOff>95250</xdr:rowOff>
    </xdr:to>
    <xdr:cxnSp macro="">
      <xdr:nvCxnSpPr>
        <xdr:cNvPr id="57" name="直線コネクタ 56">
          <a:extLst>
            <a:ext uri="{FF2B5EF4-FFF2-40B4-BE49-F238E27FC236}">
              <a16:creationId xmlns:a16="http://schemas.microsoft.com/office/drawing/2014/main" id="{00000000-0008-0000-0100-000039000000}"/>
            </a:ext>
          </a:extLst>
        </xdr:cNvPr>
        <xdr:cNvCxnSpPr/>
      </xdr:nvCxnSpPr>
      <xdr:spPr>
        <a:xfrm flipV="1">
          <a:off x="4634865" y="5869305"/>
          <a:ext cx="0" cy="12553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99077</xdr:rowOff>
    </xdr:from>
    <xdr:ext cx="405111" cy="259045"/>
    <xdr:sp macro="" textlink="">
      <xdr:nvSpPr>
        <xdr:cNvPr id="58" name="【道路】&#10;有形固定資産減価償却率最小値テキスト">
          <a:extLst>
            <a:ext uri="{FF2B5EF4-FFF2-40B4-BE49-F238E27FC236}">
              <a16:creationId xmlns:a16="http://schemas.microsoft.com/office/drawing/2014/main" id="{00000000-0008-0000-0100-00003A000000}"/>
            </a:ext>
          </a:extLst>
        </xdr:cNvPr>
        <xdr:cNvSpPr txBox="1"/>
      </xdr:nvSpPr>
      <xdr:spPr>
        <a:xfrm>
          <a:off x="4673600" y="7128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95250</xdr:rowOff>
    </xdr:from>
    <xdr:to>
      <xdr:col>24</xdr:col>
      <xdr:colOff>152400</xdr:colOff>
      <xdr:row>41</xdr:row>
      <xdr:rowOff>95250</xdr:rowOff>
    </xdr:to>
    <xdr:cxnSp macro="">
      <xdr:nvCxnSpPr>
        <xdr:cNvPr id="59" name="直線コネクタ 58">
          <a:extLst>
            <a:ext uri="{FF2B5EF4-FFF2-40B4-BE49-F238E27FC236}">
              <a16:creationId xmlns:a16="http://schemas.microsoft.com/office/drawing/2014/main" id="{00000000-0008-0000-0100-00003B000000}"/>
            </a:ext>
          </a:extLst>
        </xdr:cNvPr>
        <xdr:cNvCxnSpPr/>
      </xdr:nvCxnSpPr>
      <xdr:spPr>
        <a:xfrm>
          <a:off x="4546600" y="712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158132</xdr:rowOff>
    </xdr:from>
    <xdr:ext cx="405111" cy="259045"/>
    <xdr:sp macro="" textlink="">
      <xdr:nvSpPr>
        <xdr:cNvPr id="60" name="【道路】&#10;有形固定資産減価償却率最大値テキスト">
          <a:extLst>
            <a:ext uri="{FF2B5EF4-FFF2-40B4-BE49-F238E27FC236}">
              <a16:creationId xmlns:a16="http://schemas.microsoft.com/office/drawing/2014/main" id="{00000000-0008-0000-0100-00003C000000}"/>
            </a:ext>
          </a:extLst>
        </xdr:cNvPr>
        <xdr:cNvSpPr txBox="1"/>
      </xdr:nvSpPr>
      <xdr:spPr>
        <a:xfrm>
          <a:off x="4673600" y="5644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40005</xdr:rowOff>
    </xdr:from>
    <xdr:to>
      <xdr:col>24</xdr:col>
      <xdr:colOff>152400</xdr:colOff>
      <xdr:row>34</xdr:row>
      <xdr:rowOff>40005</xdr:rowOff>
    </xdr:to>
    <xdr:cxnSp macro="">
      <xdr:nvCxnSpPr>
        <xdr:cNvPr id="61" name="直線コネクタ 60">
          <a:extLst>
            <a:ext uri="{FF2B5EF4-FFF2-40B4-BE49-F238E27FC236}">
              <a16:creationId xmlns:a16="http://schemas.microsoft.com/office/drawing/2014/main" id="{00000000-0008-0000-0100-00003D000000}"/>
            </a:ext>
          </a:extLst>
        </xdr:cNvPr>
        <xdr:cNvCxnSpPr/>
      </xdr:nvCxnSpPr>
      <xdr:spPr>
        <a:xfrm>
          <a:off x="4546600" y="58693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166387</xdr:rowOff>
    </xdr:from>
    <xdr:ext cx="405111" cy="259045"/>
    <xdr:sp macro="" textlink="">
      <xdr:nvSpPr>
        <xdr:cNvPr id="62" name="【道路】&#10;有形固定資産減価償却率平均値テキスト">
          <a:extLst>
            <a:ext uri="{FF2B5EF4-FFF2-40B4-BE49-F238E27FC236}">
              <a16:creationId xmlns:a16="http://schemas.microsoft.com/office/drawing/2014/main" id="{00000000-0008-0000-0100-00003E000000}"/>
            </a:ext>
          </a:extLst>
        </xdr:cNvPr>
        <xdr:cNvSpPr txBox="1"/>
      </xdr:nvSpPr>
      <xdr:spPr>
        <a:xfrm>
          <a:off x="4673600" y="63385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143510</xdr:rowOff>
    </xdr:from>
    <xdr:to>
      <xdr:col>24</xdr:col>
      <xdr:colOff>114300</xdr:colOff>
      <xdr:row>38</xdr:row>
      <xdr:rowOff>73660</xdr:rowOff>
    </xdr:to>
    <xdr:sp macro="" textlink="">
      <xdr:nvSpPr>
        <xdr:cNvPr id="63" name="フローチャート: 判断 62">
          <a:extLst>
            <a:ext uri="{FF2B5EF4-FFF2-40B4-BE49-F238E27FC236}">
              <a16:creationId xmlns:a16="http://schemas.microsoft.com/office/drawing/2014/main" id="{00000000-0008-0000-0100-00003F000000}"/>
            </a:ext>
          </a:extLst>
        </xdr:cNvPr>
        <xdr:cNvSpPr/>
      </xdr:nvSpPr>
      <xdr:spPr>
        <a:xfrm>
          <a:off x="4584700" y="648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124460</xdr:rowOff>
    </xdr:from>
    <xdr:to>
      <xdr:col>20</xdr:col>
      <xdr:colOff>38100</xdr:colOff>
      <xdr:row>38</xdr:row>
      <xdr:rowOff>54610</xdr:rowOff>
    </xdr:to>
    <xdr:sp macro="" textlink="">
      <xdr:nvSpPr>
        <xdr:cNvPr id="64" name="フローチャート: 判断 63">
          <a:extLst>
            <a:ext uri="{FF2B5EF4-FFF2-40B4-BE49-F238E27FC236}">
              <a16:creationId xmlns:a16="http://schemas.microsoft.com/office/drawing/2014/main" id="{00000000-0008-0000-0100-000040000000}"/>
            </a:ext>
          </a:extLst>
        </xdr:cNvPr>
        <xdr:cNvSpPr/>
      </xdr:nvSpPr>
      <xdr:spPr>
        <a:xfrm>
          <a:off x="3746500" y="646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114935</xdr:rowOff>
    </xdr:from>
    <xdr:to>
      <xdr:col>15</xdr:col>
      <xdr:colOff>101600</xdr:colOff>
      <xdr:row>38</xdr:row>
      <xdr:rowOff>45085</xdr:rowOff>
    </xdr:to>
    <xdr:sp macro="" textlink="">
      <xdr:nvSpPr>
        <xdr:cNvPr id="65" name="フローチャート: 判断 64">
          <a:extLst>
            <a:ext uri="{FF2B5EF4-FFF2-40B4-BE49-F238E27FC236}">
              <a16:creationId xmlns:a16="http://schemas.microsoft.com/office/drawing/2014/main" id="{00000000-0008-0000-0100-000041000000}"/>
            </a:ext>
          </a:extLst>
        </xdr:cNvPr>
        <xdr:cNvSpPr/>
      </xdr:nvSpPr>
      <xdr:spPr>
        <a:xfrm>
          <a:off x="2857500" y="645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80645</xdr:rowOff>
    </xdr:from>
    <xdr:to>
      <xdr:col>10</xdr:col>
      <xdr:colOff>165100</xdr:colOff>
      <xdr:row>38</xdr:row>
      <xdr:rowOff>10795</xdr:rowOff>
    </xdr:to>
    <xdr:sp macro="" textlink="">
      <xdr:nvSpPr>
        <xdr:cNvPr id="66" name="フローチャート: 判断 65">
          <a:extLst>
            <a:ext uri="{FF2B5EF4-FFF2-40B4-BE49-F238E27FC236}">
              <a16:creationId xmlns:a16="http://schemas.microsoft.com/office/drawing/2014/main" id="{00000000-0008-0000-0100-000042000000}"/>
            </a:ext>
          </a:extLst>
        </xdr:cNvPr>
        <xdr:cNvSpPr/>
      </xdr:nvSpPr>
      <xdr:spPr>
        <a:xfrm>
          <a:off x="1968500" y="642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34925</xdr:rowOff>
    </xdr:from>
    <xdr:to>
      <xdr:col>6</xdr:col>
      <xdr:colOff>38100</xdr:colOff>
      <xdr:row>37</xdr:row>
      <xdr:rowOff>136525</xdr:rowOff>
    </xdr:to>
    <xdr:sp macro="" textlink="">
      <xdr:nvSpPr>
        <xdr:cNvPr id="67" name="フローチャート: 判断 66">
          <a:extLst>
            <a:ext uri="{FF2B5EF4-FFF2-40B4-BE49-F238E27FC236}">
              <a16:creationId xmlns:a16="http://schemas.microsoft.com/office/drawing/2014/main" id="{00000000-0008-0000-0100-000043000000}"/>
            </a:ext>
          </a:extLst>
        </xdr:cNvPr>
        <xdr:cNvSpPr/>
      </xdr:nvSpPr>
      <xdr:spPr>
        <a:xfrm>
          <a:off x="1079500" y="6378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00000000-0008-0000-0100-000044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100-000045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100-000046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100-000047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0000000-0008-0000-0100-000048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97790</xdr:rowOff>
    </xdr:from>
    <xdr:to>
      <xdr:col>24</xdr:col>
      <xdr:colOff>114300</xdr:colOff>
      <xdr:row>39</xdr:row>
      <xdr:rowOff>27940</xdr:rowOff>
    </xdr:to>
    <xdr:sp macro="" textlink="">
      <xdr:nvSpPr>
        <xdr:cNvPr id="73" name="楕円 72">
          <a:extLst>
            <a:ext uri="{FF2B5EF4-FFF2-40B4-BE49-F238E27FC236}">
              <a16:creationId xmlns:a16="http://schemas.microsoft.com/office/drawing/2014/main" id="{00000000-0008-0000-0100-000049000000}"/>
            </a:ext>
          </a:extLst>
        </xdr:cNvPr>
        <xdr:cNvSpPr/>
      </xdr:nvSpPr>
      <xdr:spPr>
        <a:xfrm>
          <a:off x="4584700" y="661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76217</xdr:rowOff>
    </xdr:from>
    <xdr:ext cx="405111" cy="259045"/>
    <xdr:sp macro="" textlink="">
      <xdr:nvSpPr>
        <xdr:cNvPr id="74" name="【道路】&#10;有形固定資産減価償却率該当値テキスト">
          <a:extLst>
            <a:ext uri="{FF2B5EF4-FFF2-40B4-BE49-F238E27FC236}">
              <a16:creationId xmlns:a16="http://schemas.microsoft.com/office/drawing/2014/main" id="{00000000-0008-0000-0100-00004A000000}"/>
            </a:ext>
          </a:extLst>
        </xdr:cNvPr>
        <xdr:cNvSpPr txBox="1"/>
      </xdr:nvSpPr>
      <xdr:spPr>
        <a:xfrm>
          <a:off x="4673600" y="6591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65405</xdr:rowOff>
    </xdr:from>
    <xdr:to>
      <xdr:col>20</xdr:col>
      <xdr:colOff>38100</xdr:colOff>
      <xdr:row>38</xdr:row>
      <xdr:rowOff>167005</xdr:rowOff>
    </xdr:to>
    <xdr:sp macro="" textlink="">
      <xdr:nvSpPr>
        <xdr:cNvPr id="75" name="楕円 74">
          <a:extLst>
            <a:ext uri="{FF2B5EF4-FFF2-40B4-BE49-F238E27FC236}">
              <a16:creationId xmlns:a16="http://schemas.microsoft.com/office/drawing/2014/main" id="{00000000-0008-0000-0100-00004B000000}"/>
            </a:ext>
          </a:extLst>
        </xdr:cNvPr>
        <xdr:cNvSpPr/>
      </xdr:nvSpPr>
      <xdr:spPr>
        <a:xfrm>
          <a:off x="3746500" y="6580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116205</xdr:rowOff>
    </xdr:from>
    <xdr:to>
      <xdr:col>24</xdr:col>
      <xdr:colOff>63500</xdr:colOff>
      <xdr:row>38</xdr:row>
      <xdr:rowOff>148590</xdr:rowOff>
    </xdr:to>
    <xdr:cxnSp macro="">
      <xdr:nvCxnSpPr>
        <xdr:cNvPr id="76" name="直線コネクタ 75">
          <a:extLst>
            <a:ext uri="{FF2B5EF4-FFF2-40B4-BE49-F238E27FC236}">
              <a16:creationId xmlns:a16="http://schemas.microsoft.com/office/drawing/2014/main" id="{00000000-0008-0000-0100-00004C000000}"/>
            </a:ext>
          </a:extLst>
        </xdr:cNvPr>
        <xdr:cNvCxnSpPr/>
      </xdr:nvCxnSpPr>
      <xdr:spPr>
        <a:xfrm>
          <a:off x="3797300" y="6631305"/>
          <a:ext cx="8382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36830</xdr:rowOff>
    </xdr:from>
    <xdr:to>
      <xdr:col>15</xdr:col>
      <xdr:colOff>101600</xdr:colOff>
      <xdr:row>38</xdr:row>
      <xdr:rowOff>138430</xdr:rowOff>
    </xdr:to>
    <xdr:sp macro="" textlink="">
      <xdr:nvSpPr>
        <xdr:cNvPr id="77" name="楕円 76">
          <a:extLst>
            <a:ext uri="{FF2B5EF4-FFF2-40B4-BE49-F238E27FC236}">
              <a16:creationId xmlns:a16="http://schemas.microsoft.com/office/drawing/2014/main" id="{00000000-0008-0000-0100-00004D000000}"/>
            </a:ext>
          </a:extLst>
        </xdr:cNvPr>
        <xdr:cNvSpPr/>
      </xdr:nvSpPr>
      <xdr:spPr>
        <a:xfrm>
          <a:off x="2857500" y="655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87630</xdr:rowOff>
    </xdr:from>
    <xdr:to>
      <xdr:col>19</xdr:col>
      <xdr:colOff>177800</xdr:colOff>
      <xdr:row>38</xdr:row>
      <xdr:rowOff>116205</xdr:rowOff>
    </xdr:to>
    <xdr:cxnSp macro="">
      <xdr:nvCxnSpPr>
        <xdr:cNvPr id="78" name="直線コネクタ 77">
          <a:extLst>
            <a:ext uri="{FF2B5EF4-FFF2-40B4-BE49-F238E27FC236}">
              <a16:creationId xmlns:a16="http://schemas.microsoft.com/office/drawing/2014/main" id="{00000000-0008-0000-0100-00004E000000}"/>
            </a:ext>
          </a:extLst>
        </xdr:cNvPr>
        <xdr:cNvCxnSpPr/>
      </xdr:nvCxnSpPr>
      <xdr:spPr>
        <a:xfrm>
          <a:off x="2908300" y="660273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8255</xdr:rowOff>
    </xdr:from>
    <xdr:to>
      <xdr:col>10</xdr:col>
      <xdr:colOff>165100</xdr:colOff>
      <xdr:row>38</xdr:row>
      <xdr:rowOff>109855</xdr:rowOff>
    </xdr:to>
    <xdr:sp macro="" textlink="">
      <xdr:nvSpPr>
        <xdr:cNvPr id="79" name="楕円 78">
          <a:extLst>
            <a:ext uri="{FF2B5EF4-FFF2-40B4-BE49-F238E27FC236}">
              <a16:creationId xmlns:a16="http://schemas.microsoft.com/office/drawing/2014/main" id="{00000000-0008-0000-0100-00004F000000}"/>
            </a:ext>
          </a:extLst>
        </xdr:cNvPr>
        <xdr:cNvSpPr/>
      </xdr:nvSpPr>
      <xdr:spPr>
        <a:xfrm>
          <a:off x="1968500" y="6523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59055</xdr:rowOff>
    </xdr:from>
    <xdr:to>
      <xdr:col>15</xdr:col>
      <xdr:colOff>50800</xdr:colOff>
      <xdr:row>38</xdr:row>
      <xdr:rowOff>87630</xdr:rowOff>
    </xdr:to>
    <xdr:cxnSp macro="">
      <xdr:nvCxnSpPr>
        <xdr:cNvPr id="80" name="直線コネクタ 79">
          <a:extLst>
            <a:ext uri="{FF2B5EF4-FFF2-40B4-BE49-F238E27FC236}">
              <a16:creationId xmlns:a16="http://schemas.microsoft.com/office/drawing/2014/main" id="{00000000-0008-0000-0100-000050000000}"/>
            </a:ext>
          </a:extLst>
        </xdr:cNvPr>
        <xdr:cNvCxnSpPr/>
      </xdr:nvCxnSpPr>
      <xdr:spPr>
        <a:xfrm>
          <a:off x="2019300" y="657415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156845</xdr:rowOff>
    </xdr:from>
    <xdr:to>
      <xdr:col>6</xdr:col>
      <xdr:colOff>38100</xdr:colOff>
      <xdr:row>37</xdr:row>
      <xdr:rowOff>86995</xdr:rowOff>
    </xdr:to>
    <xdr:sp macro="" textlink="">
      <xdr:nvSpPr>
        <xdr:cNvPr id="81" name="楕円 80">
          <a:extLst>
            <a:ext uri="{FF2B5EF4-FFF2-40B4-BE49-F238E27FC236}">
              <a16:creationId xmlns:a16="http://schemas.microsoft.com/office/drawing/2014/main" id="{00000000-0008-0000-0100-000051000000}"/>
            </a:ext>
          </a:extLst>
        </xdr:cNvPr>
        <xdr:cNvSpPr/>
      </xdr:nvSpPr>
      <xdr:spPr>
        <a:xfrm>
          <a:off x="1079500" y="6329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36195</xdr:rowOff>
    </xdr:from>
    <xdr:to>
      <xdr:col>10</xdr:col>
      <xdr:colOff>114300</xdr:colOff>
      <xdr:row>38</xdr:row>
      <xdr:rowOff>59055</xdr:rowOff>
    </xdr:to>
    <xdr:cxnSp macro="">
      <xdr:nvCxnSpPr>
        <xdr:cNvPr id="82" name="直線コネクタ 81">
          <a:extLst>
            <a:ext uri="{FF2B5EF4-FFF2-40B4-BE49-F238E27FC236}">
              <a16:creationId xmlns:a16="http://schemas.microsoft.com/office/drawing/2014/main" id="{00000000-0008-0000-0100-000052000000}"/>
            </a:ext>
          </a:extLst>
        </xdr:cNvPr>
        <xdr:cNvCxnSpPr/>
      </xdr:nvCxnSpPr>
      <xdr:spPr>
        <a:xfrm>
          <a:off x="1130300" y="6379845"/>
          <a:ext cx="889000" cy="194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71137</xdr:rowOff>
    </xdr:from>
    <xdr:ext cx="405111" cy="259045"/>
    <xdr:sp macro="" textlink="">
      <xdr:nvSpPr>
        <xdr:cNvPr id="83" name="n_1aveValue【道路】&#10;有形固定資産減価償却率">
          <a:extLst>
            <a:ext uri="{FF2B5EF4-FFF2-40B4-BE49-F238E27FC236}">
              <a16:creationId xmlns:a16="http://schemas.microsoft.com/office/drawing/2014/main" id="{00000000-0008-0000-0100-000053000000}"/>
            </a:ext>
          </a:extLst>
        </xdr:cNvPr>
        <xdr:cNvSpPr txBox="1"/>
      </xdr:nvSpPr>
      <xdr:spPr>
        <a:xfrm>
          <a:off x="3582044" y="6243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61612</xdr:rowOff>
    </xdr:from>
    <xdr:ext cx="405111" cy="259045"/>
    <xdr:sp macro="" textlink="">
      <xdr:nvSpPr>
        <xdr:cNvPr id="84" name="n_2aveValue【道路】&#10;有形固定資産減価償却率">
          <a:extLst>
            <a:ext uri="{FF2B5EF4-FFF2-40B4-BE49-F238E27FC236}">
              <a16:creationId xmlns:a16="http://schemas.microsoft.com/office/drawing/2014/main" id="{00000000-0008-0000-0100-000054000000}"/>
            </a:ext>
          </a:extLst>
        </xdr:cNvPr>
        <xdr:cNvSpPr txBox="1"/>
      </xdr:nvSpPr>
      <xdr:spPr>
        <a:xfrm>
          <a:off x="2705744" y="6233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27322</xdr:rowOff>
    </xdr:from>
    <xdr:ext cx="405111" cy="259045"/>
    <xdr:sp macro="" textlink="">
      <xdr:nvSpPr>
        <xdr:cNvPr id="85" name="n_3aveValue【道路】&#10;有形固定資産減価償却率">
          <a:extLst>
            <a:ext uri="{FF2B5EF4-FFF2-40B4-BE49-F238E27FC236}">
              <a16:creationId xmlns:a16="http://schemas.microsoft.com/office/drawing/2014/main" id="{00000000-0008-0000-0100-000055000000}"/>
            </a:ext>
          </a:extLst>
        </xdr:cNvPr>
        <xdr:cNvSpPr txBox="1"/>
      </xdr:nvSpPr>
      <xdr:spPr>
        <a:xfrm>
          <a:off x="1816744" y="619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127652</xdr:rowOff>
    </xdr:from>
    <xdr:ext cx="405111" cy="259045"/>
    <xdr:sp macro="" textlink="">
      <xdr:nvSpPr>
        <xdr:cNvPr id="86" name="n_4aveValue【道路】&#10;有形固定資産減価償却率">
          <a:extLst>
            <a:ext uri="{FF2B5EF4-FFF2-40B4-BE49-F238E27FC236}">
              <a16:creationId xmlns:a16="http://schemas.microsoft.com/office/drawing/2014/main" id="{00000000-0008-0000-0100-000056000000}"/>
            </a:ext>
          </a:extLst>
        </xdr:cNvPr>
        <xdr:cNvSpPr txBox="1"/>
      </xdr:nvSpPr>
      <xdr:spPr>
        <a:xfrm>
          <a:off x="927744" y="6471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158132</xdr:rowOff>
    </xdr:from>
    <xdr:ext cx="405111" cy="259045"/>
    <xdr:sp macro="" textlink="">
      <xdr:nvSpPr>
        <xdr:cNvPr id="87" name="n_1mainValue【道路】&#10;有形固定資産減価償却率">
          <a:extLst>
            <a:ext uri="{FF2B5EF4-FFF2-40B4-BE49-F238E27FC236}">
              <a16:creationId xmlns:a16="http://schemas.microsoft.com/office/drawing/2014/main" id="{00000000-0008-0000-0100-000057000000}"/>
            </a:ext>
          </a:extLst>
        </xdr:cNvPr>
        <xdr:cNvSpPr txBox="1"/>
      </xdr:nvSpPr>
      <xdr:spPr>
        <a:xfrm>
          <a:off x="3582044" y="6673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129557</xdr:rowOff>
    </xdr:from>
    <xdr:ext cx="405111" cy="259045"/>
    <xdr:sp macro="" textlink="">
      <xdr:nvSpPr>
        <xdr:cNvPr id="88" name="n_2mainValue【道路】&#10;有形固定資産減価償却率">
          <a:extLst>
            <a:ext uri="{FF2B5EF4-FFF2-40B4-BE49-F238E27FC236}">
              <a16:creationId xmlns:a16="http://schemas.microsoft.com/office/drawing/2014/main" id="{00000000-0008-0000-0100-000058000000}"/>
            </a:ext>
          </a:extLst>
        </xdr:cNvPr>
        <xdr:cNvSpPr txBox="1"/>
      </xdr:nvSpPr>
      <xdr:spPr>
        <a:xfrm>
          <a:off x="2705744" y="664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100982</xdr:rowOff>
    </xdr:from>
    <xdr:ext cx="405111" cy="259045"/>
    <xdr:sp macro="" textlink="">
      <xdr:nvSpPr>
        <xdr:cNvPr id="89" name="n_3mainValue【道路】&#10;有形固定資産減価償却率">
          <a:extLst>
            <a:ext uri="{FF2B5EF4-FFF2-40B4-BE49-F238E27FC236}">
              <a16:creationId xmlns:a16="http://schemas.microsoft.com/office/drawing/2014/main" id="{00000000-0008-0000-0100-000059000000}"/>
            </a:ext>
          </a:extLst>
        </xdr:cNvPr>
        <xdr:cNvSpPr txBox="1"/>
      </xdr:nvSpPr>
      <xdr:spPr>
        <a:xfrm>
          <a:off x="1816744" y="6616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103522</xdr:rowOff>
    </xdr:from>
    <xdr:ext cx="405111" cy="259045"/>
    <xdr:sp macro="" textlink="">
      <xdr:nvSpPr>
        <xdr:cNvPr id="90" name="n_4mainValue【道路】&#10;有形固定資産減価償却率">
          <a:extLst>
            <a:ext uri="{FF2B5EF4-FFF2-40B4-BE49-F238E27FC236}">
              <a16:creationId xmlns:a16="http://schemas.microsoft.com/office/drawing/2014/main" id="{00000000-0008-0000-0100-00005A000000}"/>
            </a:ext>
          </a:extLst>
        </xdr:cNvPr>
        <xdr:cNvSpPr txBox="1"/>
      </xdr:nvSpPr>
      <xdr:spPr>
        <a:xfrm>
          <a:off x="927744" y="6104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a:extLst>
            <a:ext uri="{FF2B5EF4-FFF2-40B4-BE49-F238E27FC236}">
              <a16:creationId xmlns:a16="http://schemas.microsoft.com/office/drawing/2014/main" id="{00000000-0008-0000-0100-00005B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a:extLst>
            <a:ext uri="{FF2B5EF4-FFF2-40B4-BE49-F238E27FC236}">
              <a16:creationId xmlns:a16="http://schemas.microsoft.com/office/drawing/2014/main" id="{00000000-0008-0000-0100-00005C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a:extLst>
            <a:ext uri="{FF2B5EF4-FFF2-40B4-BE49-F238E27FC236}">
              <a16:creationId xmlns:a16="http://schemas.microsoft.com/office/drawing/2014/main" id="{00000000-0008-0000-0100-00005D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a:extLst>
            <a:ext uri="{FF2B5EF4-FFF2-40B4-BE49-F238E27FC236}">
              <a16:creationId xmlns:a16="http://schemas.microsoft.com/office/drawing/2014/main" id="{00000000-0008-0000-0100-00005E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a:extLst>
            <a:ext uri="{FF2B5EF4-FFF2-40B4-BE49-F238E27FC236}">
              <a16:creationId xmlns:a16="http://schemas.microsoft.com/office/drawing/2014/main" id="{00000000-0008-0000-0100-00005F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a:extLst>
            <a:ext uri="{FF2B5EF4-FFF2-40B4-BE49-F238E27FC236}">
              <a16:creationId xmlns:a16="http://schemas.microsoft.com/office/drawing/2014/main" id="{00000000-0008-0000-0100-000060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a:extLst>
            <a:ext uri="{FF2B5EF4-FFF2-40B4-BE49-F238E27FC236}">
              <a16:creationId xmlns:a16="http://schemas.microsoft.com/office/drawing/2014/main" id="{00000000-0008-0000-0100-000061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a:extLst>
            <a:ext uri="{FF2B5EF4-FFF2-40B4-BE49-F238E27FC236}">
              <a16:creationId xmlns:a16="http://schemas.microsoft.com/office/drawing/2014/main" id="{00000000-0008-0000-0100-00006300000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a:extLst>
            <a:ext uri="{FF2B5EF4-FFF2-40B4-BE49-F238E27FC236}">
              <a16:creationId xmlns:a16="http://schemas.microsoft.com/office/drawing/2014/main" id="{00000000-0008-0000-0100-000064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1" name="直線コネクタ 100">
          <a:extLst>
            <a:ext uri="{FF2B5EF4-FFF2-40B4-BE49-F238E27FC236}">
              <a16:creationId xmlns:a16="http://schemas.microsoft.com/office/drawing/2014/main" id="{00000000-0008-0000-0100-000065000000}"/>
            </a:ext>
          </a:extLst>
        </xdr:cNvPr>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2" name="テキスト ボックス 101">
          <a:extLst>
            <a:ext uri="{FF2B5EF4-FFF2-40B4-BE49-F238E27FC236}">
              <a16:creationId xmlns:a16="http://schemas.microsoft.com/office/drawing/2014/main" id="{00000000-0008-0000-0100-000066000000}"/>
            </a:ext>
          </a:extLst>
        </xdr:cNvPr>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3" name="直線コネクタ 102">
          <a:extLst>
            <a:ext uri="{FF2B5EF4-FFF2-40B4-BE49-F238E27FC236}">
              <a16:creationId xmlns:a16="http://schemas.microsoft.com/office/drawing/2014/main" id="{00000000-0008-0000-0100-000067000000}"/>
            </a:ext>
          </a:extLst>
        </xdr:cNvPr>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5" name="直線コネクタ 104">
          <a:extLst>
            <a:ext uri="{FF2B5EF4-FFF2-40B4-BE49-F238E27FC236}">
              <a16:creationId xmlns:a16="http://schemas.microsoft.com/office/drawing/2014/main" id="{00000000-0008-0000-0100-000069000000}"/>
            </a:ext>
          </a:extLst>
        </xdr:cNvPr>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105427</xdr:rowOff>
    </xdr:from>
    <xdr:ext cx="531299" cy="259045"/>
    <xdr:sp macro="" textlink="">
      <xdr:nvSpPr>
        <xdr:cNvPr id="106" name="テキスト ボックス 105">
          <a:extLst>
            <a:ext uri="{FF2B5EF4-FFF2-40B4-BE49-F238E27FC236}">
              <a16:creationId xmlns:a16="http://schemas.microsoft.com/office/drawing/2014/main" id="{00000000-0008-0000-0100-00006A000000}"/>
            </a:ext>
          </a:extLst>
        </xdr:cNvPr>
        <xdr:cNvSpPr txBox="1"/>
      </xdr:nvSpPr>
      <xdr:spPr>
        <a:xfrm>
          <a:off x="607270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7" name="直線コネクタ 106">
          <a:extLst>
            <a:ext uri="{FF2B5EF4-FFF2-40B4-BE49-F238E27FC236}">
              <a16:creationId xmlns:a16="http://schemas.microsoft.com/office/drawing/2014/main" id="{00000000-0008-0000-0100-00006B000000}"/>
            </a:ext>
          </a:extLst>
        </xdr:cNvPr>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162577</xdr:rowOff>
    </xdr:from>
    <xdr:ext cx="531299" cy="259045"/>
    <xdr:sp macro="" textlink="">
      <xdr:nvSpPr>
        <xdr:cNvPr id="108" name="テキスト ボックス 107">
          <a:extLst>
            <a:ext uri="{FF2B5EF4-FFF2-40B4-BE49-F238E27FC236}">
              <a16:creationId xmlns:a16="http://schemas.microsoft.com/office/drawing/2014/main" id="{00000000-0008-0000-0100-00006C000000}"/>
            </a:ext>
          </a:extLst>
        </xdr:cNvPr>
        <xdr:cNvSpPr txBox="1"/>
      </xdr:nvSpPr>
      <xdr:spPr>
        <a:xfrm>
          <a:off x="6072701" y="564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a:extLst>
            <a:ext uri="{FF2B5EF4-FFF2-40B4-BE49-F238E27FC236}">
              <a16:creationId xmlns:a16="http://schemas.microsoft.com/office/drawing/2014/main" id="{00000000-0008-0000-0100-00006D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道路】&#10;一人当たり延長グラフ枠">
          <a:extLst>
            <a:ext uri="{FF2B5EF4-FFF2-40B4-BE49-F238E27FC236}">
              <a16:creationId xmlns:a16="http://schemas.microsoft.com/office/drawing/2014/main" id="{00000000-0008-0000-0100-00006F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120045</xdr:rowOff>
    </xdr:from>
    <xdr:to>
      <xdr:col>54</xdr:col>
      <xdr:colOff>189865</xdr:colOff>
      <xdr:row>41</xdr:row>
      <xdr:rowOff>26548</xdr:rowOff>
    </xdr:to>
    <xdr:cxnSp macro="">
      <xdr:nvCxnSpPr>
        <xdr:cNvPr id="112" name="直線コネクタ 111">
          <a:extLst>
            <a:ext uri="{FF2B5EF4-FFF2-40B4-BE49-F238E27FC236}">
              <a16:creationId xmlns:a16="http://schemas.microsoft.com/office/drawing/2014/main" id="{00000000-0008-0000-0100-000070000000}"/>
            </a:ext>
          </a:extLst>
        </xdr:cNvPr>
        <xdr:cNvCxnSpPr/>
      </xdr:nvCxnSpPr>
      <xdr:spPr>
        <a:xfrm flipV="1">
          <a:off x="10476865" y="5777895"/>
          <a:ext cx="0" cy="12781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30375</xdr:rowOff>
    </xdr:from>
    <xdr:ext cx="469744" cy="259045"/>
    <xdr:sp macro="" textlink="">
      <xdr:nvSpPr>
        <xdr:cNvPr id="113" name="【道路】&#10;一人当たり延長最小値テキスト">
          <a:extLst>
            <a:ext uri="{FF2B5EF4-FFF2-40B4-BE49-F238E27FC236}">
              <a16:creationId xmlns:a16="http://schemas.microsoft.com/office/drawing/2014/main" id="{00000000-0008-0000-0100-000071000000}"/>
            </a:ext>
          </a:extLst>
        </xdr:cNvPr>
        <xdr:cNvSpPr txBox="1"/>
      </xdr:nvSpPr>
      <xdr:spPr>
        <a:xfrm>
          <a:off x="10515600" y="7059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26548</xdr:rowOff>
    </xdr:from>
    <xdr:to>
      <xdr:col>55</xdr:col>
      <xdr:colOff>88900</xdr:colOff>
      <xdr:row>41</xdr:row>
      <xdr:rowOff>26548</xdr:rowOff>
    </xdr:to>
    <xdr:cxnSp macro="">
      <xdr:nvCxnSpPr>
        <xdr:cNvPr id="114" name="直線コネクタ 113">
          <a:extLst>
            <a:ext uri="{FF2B5EF4-FFF2-40B4-BE49-F238E27FC236}">
              <a16:creationId xmlns:a16="http://schemas.microsoft.com/office/drawing/2014/main" id="{00000000-0008-0000-0100-000072000000}"/>
            </a:ext>
          </a:extLst>
        </xdr:cNvPr>
        <xdr:cNvCxnSpPr/>
      </xdr:nvCxnSpPr>
      <xdr:spPr>
        <a:xfrm>
          <a:off x="10388600" y="7055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66722</xdr:rowOff>
    </xdr:from>
    <xdr:ext cx="534377" cy="259045"/>
    <xdr:sp macro="" textlink="">
      <xdr:nvSpPr>
        <xdr:cNvPr id="115" name="【道路】&#10;一人当たり延長最大値テキスト">
          <a:extLst>
            <a:ext uri="{FF2B5EF4-FFF2-40B4-BE49-F238E27FC236}">
              <a16:creationId xmlns:a16="http://schemas.microsoft.com/office/drawing/2014/main" id="{00000000-0008-0000-0100-000073000000}"/>
            </a:ext>
          </a:extLst>
        </xdr:cNvPr>
        <xdr:cNvSpPr txBox="1"/>
      </xdr:nvSpPr>
      <xdr:spPr>
        <a:xfrm>
          <a:off x="10515600" y="5553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30.291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120045</xdr:rowOff>
    </xdr:from>
    <xdr:to>
      <xdr:col>55</xdr:col>
      <xdr:colOff>88900</xdr:colOff>
      <xdr:row>33</xdr:row>
      <xdr:rowOff>120045</xdr:rowOff>
    </xdr:to>
    <xdr:cxnSp macro="">
      <xdr:nvCxnSpPr>
        <xdr:cNvPr id="116" name="直線コネクタ 115">
          <a:extLst>
            <a:ext uri="{FF2B5EF4-FFF2-40B4-BE49-F238E27FC236}">
              <a16:creationId xmlns:a16="http://schemas.microsoft.com/office/drawing/2014/main" id="{00000000-0008-0000-0100-000074000000}"/>
            </a:ext>
          </a:extLst>
        </xdr:cNvPr>
        <xdr:cNvCxnSpPr/>
      </xdr:nvCxnSpPr>
      <xdr:spPr>
        <a:xfrm>
          <a:off x="10388600" y="5777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96684</xdr:rowOff>
    </xdr:from>
    <xdr:ext cx="469744" cy="259045"/>
    <xdr:sp macro="" textlink="">
      <xdr:nvSpPr>
        <xdr:cNvPr id="117" name="【道路】&#10;一人当たり延長平均値テキスト">
          <a:extLst>
            <a:ext uri="{FF2B5EF4-FFF2-40B4-BE49-F238E27FC236}">
              <a16:creationId xmlns:a16="http://schemas.microsoft.com/office/drawing/2014/main" id="{00000000-0008-0000-0100-000075000000}"/>
            </a:ext>
          </a:extLst>
        </xdr:cNvPr>
        <xdr:cNvSpPr txBox="1"/>
      </xdr:nvSpPr>
      <xdr:spPr>
        <a:xfrm>
          <a:off x="10515600" y="67832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118257</xdr:rowOff>
    </xdr:from>
    <xdr:to>
      <xdr:col>55</xdr:col>
      <xdr:colOff>50800</xdr:colOff>
      <xdr:row>40</xdr:row>
      <xdr:rowOff>48407</xdr:rowOff>
    </xdr:to>
    <xdr:sp macro="" textlink="">
      <xdr:nvSpPr>
        <xdr:cNvPr id="118" name="フローチャート: 判断 117">
          <a:extLst>
            <a:ext uri="{FF2B5EF4-FFF2-40B4-BE49-F238E27FC236}">
              <a16:creationId xmlns:a16="http://schemas.microsoft.com/office/drawing/2014/main" id="{00000000-0008-0000-0100-000076000000}"/>
            </a:ext>
          </a:extLst>
        </xdr:cNvPr>
        <xdr:cNvSpPr/>
      </xdr:nvSpPr>
      <xdr:spPr>
        <a:xfrm>
          <a:off x="10426700" y="6804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125755</xdr:rowOff>
    </xdr:from>
    <xdr:to>
      <xdr:col>50</xdr:col>
      <xdr:colOff>165100</xdr:colOff>
      <xdr:row>40</xdr:row>
      <xdr:rowOff>55905</xdr:rowOff>
    </xdr:to>
    <xdr:sp macro="" textlink="">
      <xdr:nvSpPr>
        <xdr:cNvPr id="119" name="フローチャート: 判断 118">
          <a:extLst>
            <a:ext uri="{FF2B5EF4-FFF2-40B4-BE49-F238E27FC236}">
              <a16:creationId xmlns:a16="http://schemas.microsoft.com/office/drawing/2014/main" id="{00000000-0008-0000-0100-000077000000}"/>
            </a:ext>
          </a:extLst>
        </xdr:cNvPr>
        <xdr:cNvSpPr/>
      </xdr:nvSpPr>
      <xdr:spPr>
        <a:xfrm>
          <a:off x="9588500" y="6812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126578</xdr:rowOff>
    </xdr:from>
    <xdr:to>
      <xdr:col>46</xdr:col>
      <xdr:colOff>38100</xdr:colOff>
      <xdr:row>40</xdr:row>
      <xdr:rowOff>56728</xdr:rowOff>
    </xdr:to>
    <xdr:sp macro="" textlink="">
      <xdr:nvSpPr>
        <xdr:cNvPr id="120" name="フローチャート: 判断 119">
          <a:extLst>
            <a:ext uri="{FF2B5EF4-FFF2-40B4-BE49-F238E27FC236}">
              <a16:creationId xmlns:a16="http://schemas.microsoft.com/office/drawing/2014/main" id="{00000000-0008-0000-0100-000078000000}"/>
            </a:ext>
          </a:extLst>
        </xdr:cNvPr>
        <xdr:cNvSpPr/>
      </xdr:nvSpPr>
      <xdr:spPr>
        <a:xfrm>
          <a:off x="8699500" y="6813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142855</xdr:rowOff>
    </xdr:from>
    <xdr:to>
      <xdr:col>41</xdr:col>
      <xdr:colOff>101600</xdr:colOff>
      <xdr:row>40</xdr:row>
      <xdr:rowOff>73005</xdr:rowOff>
    </xdr:to>
    <xdr:sp macro="" textlink="">
      <xdr:nvSpPr>
        <xdr:cNvPr id="121" name="フローチャート: 判断 120">
          <a:extLst>
            <a:ext uri="{FF2B5EF4-FFF2-40B4-BE49-F238E27FC236}">
              <a16:creationId xmlns:a16="http://schemas.microsoft.com/office/drawing/2014/main" id="{00000000-0008-0000-0100-000079000000}"/>
            </a:ext>
          </a:extLst>
        </xdr:cNvPr>
        <xdr:cNvSpPr/>
      </xdr:nvSpPr>
      <xdr:spPr>
        <a:xfrm>
          <a:off x="7810500" y="6829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165440</xdr:rowOff>
    </xdr:from>
    <xdr:to>
      <xdr:col>36</xdr:col>
      <xdr:colOff>165100</xdr:colOff>
      <xdr:row>40</xdr:row>
      <xdr:rowOff>95590</xdr:rowOff>
    </xdr:to>
    <xdr:sp macro="" textlink="">
      <xdr:nvSpPr>
        <xdr:cNvPr id="122" name="フローチャート: 判断 121">
          <a:extLst>
            <a:ext uri="{FF2B5EF4-FFF2-40B4-BE49-F238E27FC236}">
              <a16:creationId xmlns:a16="http://schemas.microsoft.com/office/drawing/2014/main" id="{00000000-0008-0000-0100-00007A000000}"/>
            </a:ext>
          </a:extLst>
        </xdr:cNvPr>
        <xdr:cNvSpPr/>
      </xdr:nvSpPr>
      <xdr:spPr>
        <a:xfrm>
          <a:off x="6921500" y="6851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00000000-0008-0000-0100-00007B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100-00007E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00000000-0008-0000-0100-00007F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119309</xdr:rowOff>
    </xdr:from>
    <xdr:to>
      <xdr:col>55</xdr:col>
      <xdr:colOff>50800</xdr:colOff>
      <xdr:row>39</xdr:row>
      <xdr:rowOff>49459</xdr:rowOff>
    </xdr:to>
    <xdr:sp macro="" textlink="">
      <xdr:nvSpPr>
        <xdr:cNvPr id="128" name="楕円 127">
          <a:extLst>
            <a:ext uri="{FF2B5EF4-FFF2-40B4-BE49-F238E27FC236}">
              <a16:creationId xmlns:a16="http://schemas.microsoft.com/office/drawing/2014/main" id="{00000000-0008-0000-0100-000080000000}"/>
            </a:ext>
          </a:extLst>
        </xdr:cNvPr>
        <xdr:cNvSpPr/>
      </xdr:nvSpPr>
      <xdr:spPr>
        <a:xfrm>
          <a:off x="10426700" y="6634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142186</xdr:rowOff>
    </xdr:from>
    <xdr:ext cx="534377" cy="259045"/>
    <xdr:sp macro="" textlink="">
      <xdr:nvSpPr>
        <xdr:cNvPr id="129" name="【道路】&#10;一人当たり延長該当値テキスト">
          <a:extLst>
            <a:ext uri="{FF2B5EF4-FFF2-40B4-BE49-F238E27FC236}">
              <a16:creationId xmlns:a16="http://schemas.microsoft.com/office/drawing/2014/main" id="{00000000-0008-0000-0100-000081000000}"/>
            </a:ext>
          </a:extLst>
        </xdr:cNvPr>
        <xdr:cNvSpPr txBox="1"/>
      </xdr:nvSpPr>
      <xdr:spPr>
        <a:xfrm>
          <a:off x="10515600" y="6485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119858</xdr:rowOff>
    </xdr:from>
    <xdr:to>
      <xdr:col>50</xdr:col>
      <xdr:colOff>165100</xdr:colOff>
      <xdr:row>39</xdr:row>
      <xdr:rowOff>50008</xdr:rowOff>
    </xdr:to>
    <xdr:sp macro="" textlink="">
      <xdr:nvSpPr>
        <xdr:cNvPr id="130" name="楕円 129">
          <a:extLst>
            <a:ext uri="{FF2B5EF4-FFF2-40B4-BE49-F238E27FC236}">
              <a16:creationId xmlns:a16="http://schemas.microsoft.com/office/drawing/2014/main" id="{00000000-0008-0000-0100-000082000000}"/>
            </a:ext>
          </a:extLst>
        </xdr:cNvPr>
        <xdr:cNvSpPr/>
      </xdr:nvSpPr>
      <xdr:spPr>
        <a:xfrm>
          <a:off x="9588500" y="663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38</xdr:row>
      <xdr:rowOff>170109</xdr:rowOff>
    </xdr:from>
    <xdr:to>
      <xdr:col>55</xdr:col>
      <xdr:colOff>0</xdr:colOff>
      <xdr:row>38</xdr:row>
      <xdr:rowOff>170658</xdr:rowOff>
    </xdr:to>
    <xdr:cxnSp macro="">
      <xdr:nvCxnSpPr>
        <xdr:cNvPr id="131" name="直線コネクタ 130">
          <a:extLst>
            <a:ext uri="{FF2B5EF4-FFF2-40B4-BE49-F238E27FC236}">
              <a16:creationId xmlns:a16="http://schemas.microsoft.com/office/drawing/2014/main" id="{00000000-0008-0000-0100-000083000000}"/>
            </a:ext>
          </a:extLst>
        </xdr:cNvPr>
        <xdr:cNvCxnSpPr/>
      </xdr:nvCxnSpPr>
      <xdr:spPr>
        <a:xfrm flipV="1">
          <a:off x="9639300" y="6685209"/>
          <a:ext cx="838200" cy="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120589</xdr:rowOff>
    </xdr:from>
    <xdr:to>
      <xdr:col>46</xdr:col>
      <xdr:colOff>38100</xdr:colOff>
      <xdr:row>39</xdr:row>
      <xdr:rowOff>50739</xdr:rowOff>
    </xdr:to>
    <xdr:sp macro="" textlink="">
      <xdr:nvSpPr>
        <xdr:cNvPr id="132" name="楕円 131">
          <a:extLst>
            <a:ext uri="{FF2B5EF4-FFF2-40B4-BE49-F238E27FC236}">
              <a16:creationId xmlns:a16="http://schemas.microsoft.com/office/drawing/2014/main" id="{00000000-0008-0000-0100-000084000000}"/>
            </a:ext>
          </a:extLst>
        </xdr:cNvPr>
        <xdr:cNvSpPr/>
      </xdr:nvSpPr>
      <xdr:spPr>
        <a:xfrm>
          <a:off x="8699500" y="6635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170658</xdr:rowOff>
    </xdr:from>
    <xdr:to>
      <xdr:col>50</xdr:col>
      <xdr:colOff>114300</xdr:colOff>
      <xdr:row>38</xdr:row>
      <xdr:rowOff>171389</xdr:rowOff>
    </xdr:to>
    <xdr:cxnSp macro="">
      <xdr:nvCxnSpPr>
        <xdr:cNvPr id="133" name="直線コネクタ 132">
          <a:extLst>
            <a:ext uri="{FF2B5EF4-FFF2-40B4-BE49-F238E27FC236}">
              <a16:creationId xmlns:a16="http://schemas.microsoft.com/office/drawing/2014/main" id="{00000000-0008-0000-0100-000085000000}"/>
            </a:ext>
          </a:extLst>
        </xdr:cNvPr>
        <xdr:cNvCxnSpPr/>
      </xdr:nvCxnSpPr>
      <xdr:spPr>
        <a:xfrm flipV="1">
          <a:off x="8750300" y="6685758"/>
          <a:ext cx="889000" cy="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119035</xdr:rowOff>
    </xdr:from>
    <xdr:to>
      <xdr:col>41</xdr:col>
      <xdr:colOff>101600</xdr:colOff>
      <xdr:row>39</xdr:row>
      <xdr:rowOff>49185</xdr:rowOff>
    </xdr:to>
    <xdr:sp macro="" textlink="">
      <xdr:nvSpPr>
        <xdr:cNvPr id="134" name="楕円 133">
          <a:extLst>
            <a:ext uri="{FF2B5EF4-FFF2-40B4-BE49-F238E27FC236}">
              <a16:creationId xmlns:a16="http://schemas.microsoft.com/office/drawing/2014/main" id="{00000000-0008-0000-0100-000086000000}"/>
            </a:ext>
          </a:extLst>
        </xdr:cNvPr>
        <xdr:cNvSpPr/>
      </xdr:nvSpPr>
      <xdr:spPr>
        <a:xfrm>
          <a:off x="7810500" y="6634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169835</xdr:rowOff>
    </xdr:from>
    <xdr:to>
      <xdr:col>45</xdr:col>
      <xdr:colOff>177800</xdr:colOff>
      <xdr:row>38</xdr:row>
      <xdr:rowOff>171389</xdr:rowOff>
    </xdr:to>
    <xdr:cxnSp macro="">
      <xdr:nvCxnSpPr>
        <xdr:cNvPr id="135" name="直線コネクタ 134">
          <a:extLst>
            <a:ext uri="{FF2B5EF4-FFF2-40B4-BE49-F238E27FC236}">
              <a16:creationId xmlns:a16="http://schemas.microsoft.com/office/drawing/2014/main" id="{00000000-0008-0000-0100-000087000000}"/>
            </a:ext>
          </a:extLst>
        </xdr:cNvPr>
        <xdr:cNvCxnSpPr/>
      </xdr:nvCxnSpPr>
      <xdr:spPr>
        <a:xfrm>
          <a:off x="7861300" y="6684935"/>
          <a:ext cx="889000" cy="1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38</xdr:row>
      <xdr:rowOff>117297</xdr:rowOff>
    </xdr:from>
    <xdr:to>
      <xdr:col>36</xdr:col>
      <xdr:colOff>165100</xdr:colOff>
      <xdr:row>39</xdr:row>
      <xdr:rowOff>47447</xdr:rowOff>
    </xdr:to>
    <xdr:sp macro="" textlink="">
      <xdr:nvSpPr>
        <xdr:cNvPr id="136" name="楕円 135">
          <a:extLst>
            <a:ext uri="{FF2B5EF4-FFF2-40B4-BE49-F238E27FC236}">
              <a16:creationId xmlns:a16="http://schemas.microsoft.com/office/drawing/2014/main" id="{00000000-0008-0000-0100-000088000000}"/>
            </a:ext>
          </a:extLst>
        </xdr:cNvPr>
        <xdr:cNvSpPr/>
      </xdr:nvSpPr>
      <xdr:spPr>
        <a:xfrm>
          <a:off x="6921500" y="6632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38</xdr:row>
      <xdr:rowOff>168097</xdr:rowOff>
    </xdr:from>
    <xdr:to>
      <xdr:col>41</xdr:col>
      <xdr:colOff>50800</xdr:colOff>
      <xdr:row>38</xdr:row>
      <xdr:rowOff>169835</xdr:rowOff>
    </xdr:to>
    <xdr:cxnSp macro="">
      <xdr:nvCxnSpPr>
        <xdr:cNvPr id="137" name="直線コネクタ 136">
          <a:extLst>
            <a:ext uri="{FF2B5EF4-FFF2-40B4-BE49-F238E27FC236}">
              <a16:creationId xmlns:a16="http://schemas.microsoft.com/office/drawing/2014/main" id="{00000000-0008-0000-0100-000089000000}"/>
            </a:ext>
          </a:extLst>
        </xdr:cNvPr>
        <xdr:cNvCxnSpPr/>
      </xdr:nvCxnSpPr>
      <xdr:spPr>
        <a:xfrm>
          <a:off x="6972300" y="6683197"/>
          <a:ext cx="889000" cy="1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47032</xdr:rowOff>
    </xdr:from>
    <xdr:ext cx="469744" cy="259045"/>
    <xdr:sp macro="" textlink="">
      <xdr:nvSpPr>
        <xdr:cNvPr id="138" name="n_1aveValue【道路】&#10;一人当たり延長">
          <a:extLst>
            <a:ext uri="{FF2B5EF4-FFF2-40B4-BE49-F238E27FC236}">
              <a16:creationId xmlns:a16="http://schemas.microsoft.com/office/drawing/2014/main" id="{00000000-0008-0000-0100-00008A000000}"/>
            </a:ext>
          </a:extLst>
        </xdr:cNvPr>
        <xdr:cNvSpPr txBox="1"/>
      </xdr:nvSpPr>
      <xdr:spPr>
        <a:xfrm>
          <a:off x="9391727" y="6905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47855</xdr:rowOff>
    </xdr:from>
    <xdr:ext cx="469744" cy="259045"/>
    <xdr:sp macro="" textlink="">
      <xdr:nvSpPr>
        <xdr:cNvPr id="139" name="n_2aveValue【道路】&#10;一人当たり延長">
          <a:extLst>
            <a:ext uri="{FF2B5EF4-FFF2-40B4-BE49-F238E27FC236}">
              <a16:creationId xmlns:a16="http://schemas.microsoft.com/office/drawing/2014/main" id="{00000000-0008-0000-0100-00008B000000}"/>
            </a:ext>
          </a:extLst>
        </xdr:cNvPr>
        <xdr:cNvSpPr txBox="1"/>
      </xdr:nvSpPr>
      <xdr:spPr>
        <a:xfrm>
          <a:off x="8515427" y="6905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64132</xdr:rowOff>
    </xdr:from>
    <xdr:ext cx="469744" cy="259045"/>
    <xdr:sp macro="" textlink="">
      <xdr:nvSpPr>
        <xdr:cNvPr id="140" name="n_3aveValue【道路】&#10;一人当たり延長">
          <a:extLst>
            <a:ext uri="{FF2B5EF4-FFF2-40B4-BE49-F238E27FC236}">
              <a16:creationId xmlns:a16="http://schemas.microsoft.com/office/drawing/2014/main" id="{00000000-0008-0000-0100-00008C000000}"/>
            </a:ext>
          </a:extLst>
        </xdr:cNvPr>
        <xdr:cNvSpPr txBox="1"/>
      </xdr:nvSpPr>
      <xdr:spPr>
        <a:xfrm>
          <a:off x="7626427" y="6922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86717</xdr:rowOff>
    </xdr:from>
    <xdr:ext cx="469744" cy="259045"/>
    <xdr:sp macro="" textlink="">
      <xdr:nvSpPr>
        <xdr:cNvPr id="141" name="n_4aveValue【道路】&#10;一人当たり延長">
          <a:extLst>
            <a:ext uri="{FF2B5EF4-FFF2-40B4-BE49-F238E27FC236}">
              <a16:creationId xmlns:a16="http://schemas.microsoft.com/office/drawing/2014/main" id="{00000000-0008-0000-0100-00008D000000}"/>
            </a:ext>
          </a:extLst>
        </xdr:cNvPr>
        <xdr:cNvSpPr txBox="1"/>
      </xdr:nvSpPr>
      <xdr:spPr>
        <a:xfrm>
          <a:off x="6737427" y="6944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37</xdr:row>
      <xdr:rowOff>66534</xdr:rowOff>
    </xdr:from>
    <xdr:ext cx="534377" cy="259045"/>
    <xdr:sp macro="" textlink="">
      <xdr:nvSpPr>
        <xdr:cNvPr id="142" name="n_1mainValue【道路】&#10;一人当たり延長">
          <a:extLst>
            <a:ext uri="{FF2B5EF4-FFF2-40B4-BE49-F238E27FC236}">
              <a16:creationId xmlns:a16="http://schemas.microsoft.com/office/drawing/2014/main" id="{00000000-0008-0000-0100-00008E000000}"/>
            </a:ext>
          </a:extLst>
        </xdr:cNvPr>
        <xdr:cNvSpPr txBox="1"/>
      </xdr:nvSpPr>
      <xdr:spPr>
        <a:xfrm>
          <a:off x="9359411" y="6410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37</xdr:row>
      <xdr:rowOff>67266</xdr:rowOff>
    </xdr:from>
    <xdr:ext cx="534377" cy="259045"/>
    <xdr:sp macro="" textlink="">
      <xdr:nvSpPr>
        <xdr:cNvPr id="143" name="n_2mainValue【道路】&#10;一人当たり延長">
          <a:extLst>
            <a:ext uri="{FF2B5EF4-FFF2-40B4-BE49-F238E27FC236}">
              <a16:creationId xmlns:a16="http://schemas.microsoft.com/office/drawing/2014/main" id="{00000000-0008-0000-0100-00008F000000}"/>
            </a:ext>
          </a:extLst>
        </xdr:cNvPr>
        <xdr:cNvSpPr txBox="1"/>
      </xdr:nvSpPr>
      <xdr:spPr>
        <a:xfrm>
          <a:off x="8483111" y="6410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37</xdr:row>
      <xdr:rowOff>65712</xdr:rowOff>
    </xdr:from>
    <xdr:ext cx="534377" cy="259045"/>
    <xdr:sp macro="" textlink="">
      <xdr:nvSpPr>
        <xdr:cNvPr id="144" name="n_3mainValue【道路】&#10;一人当たり延長">
          <a:extLst>
            <a:ext uri="{FF2B5EF4-FFF2-40B4-BE49-F238E27FC236}">
              <a16:creationId xmlns:a16="http://schemas.microsoft.com/office/drawing/2014/main" id="{00000000-0008-0000-0100-000090000000}"/>
            </a:ext>
          </a:extLst>
        </xdr:cNvPr>
        <xdr:cNvSpPr txBox="1"/>
      </xdr:nvSpPr>
      <xdr:spPr>
        <a:xfrm>
          <a:off x="7594111" y="6409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37</xdr:row>
      <xdr:rowOff>63974</xdr:rowOff>
    </xdr:from>
    <xdr:ext cx="534377" cy="259045"/>
    <xdr:sp macro="" textlink="">
      <xdr:nvSpPr>
        <xdr:cNvPr id="145" name="n_4mainValue【道路】&#10;一人当たり延長">
          <a:extLst>
            <a:ext uri="{FF2B5EF4-FFF2-40B4-BE49-F238E27FC236}">
              <a16:creationId xmlns:a16="http://schemas.microsoft.com/office/drawing/2014/main" id="{00000000-0008-0000-0100-000091000000}"/>
            </a:ext>
          </a:extLst>
        </xdr:cNvPr>
        <xdr:cNvSpPr txBox="1"/>
      </xdr:nvSpPr>
      <xdr:spPr>
        <a:xfrm>
          <a:off x="6705111" y="6407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6" name="正方形/長方形 145">
          <a:extLst>
            <a:ext uri="{FF2B5EF4-FFF2-40B4-BE49-F238E27FC236}">
              <a16:creationId xmlns:a16="http://schemas.microsoft.com/office/drawing/2014/main" id="{00000000-0008-0000-0100-000092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7" name="正方形/長方形 146">
          <a:extLst>
            <a:ext uri="{FF2B5EF4-FFF2-40B4-BE49-F238E27FC236}">
              <a16:creationId xmlns:a16="http://schemas.microsoft.com/office/drawing/2014/main" id="{00000000-0008-0000-0100-000093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8" name="正方形/長方形 147">
          <a:extLst>
            <a:ext uri="{FF2B5EF4-FFF2-40B4-BE49-F238E27FC236}">
              <a16:creationId xmlns:a16="http://schemas.microsoft.com/office/drawing/2014/main" id="{00000000-0008-0000-0100-000094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9" name="正方形/長方形 148">
          <a:extLst>
            <a:ext uri="{FF2B5EF4-FFF2-40B4-BE49-F238E27FC236}">
              <a16:creationId xmlns:a16="http://schemas.microsoft.com/office/drawing/2014/main" id="{00000000-0008-0000-0100-000095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0" name="正方形/長方形 149">
          <a:extLst>
            <a:ext uri="{FF2B5EF4-FFF2-40B4-BE49-F238E27FC236}">
              <a16:creationId xmlns:a16="http://schemas.microsoft.com/office/drawing/2014/main" id="{00000000-0008-0000-0100-000096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1" name="正方形/長方形 150">
          <a:extLst>
            <a:ext uri="{FF2B5EF4-FFF2-40B4-BE49-F238E27FC236}">
              <a16:creationId xmlns:a16="http://schemas.microsoft.com/office/drawing/2014/main" id="{00000000-0008-0000-0100-000097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2" name="正方形/長方形 151">
          <a:extLst>
            <a:ext uri="{FF2B5EF4-FFF2-40B4-BE49-F238E27FC236}">
              <a16:creationId xmlns:a16="http://schemas.microsoft.com/office/drawing/2014/main" id="{00000000-0008-0000-0100-000098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3" name="正方形/長方形 152">
          <a:extLst>
            <a:ext uri="{FF2B5EF4-FFF2-40B4-BE49-F238E27FC236}">
              <a16:creationId xmlns:a16="http://schemas.microsoft.com/office/drawing/2014/main" id="{00000000-0008-0000-0100-000099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4" name="テキスト ボックス 153">
          <a:extLst>
            <a:ext uri="{FF2B5EF4-FFF2-40B4-BE49-F238E27FC236}">
              <a16:creationId xmlns:a16="http://schemas.microsoft.com/office/drawing/2014/main" id="{00000000-0008-0000-0100-00009A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5" name="直線コネクタ 154">
          <a:extLst>
            <a:ext uri="{FF2B5EF4-FFF2-40B4-BE49-F238E27FC236}">
              <a16:creationId xmlns:a16="http://schemas.microsoft.com/office/drawing/2014/main" id="{00000000-0008-0000-0100-00009B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56" name="テキスト ボックス 155">
          <a:extLst>
            <a:ext uri="{FF2B5EF4-FFF2-40B4-BE49-F238E27FC236}">
              <a16:creationId xmlns:a16="http://schemas.microsoft.com/office/drawing/2014/main" id="{00000000-0008-0000-0100-00009C000000}"/>
            </a:ext>
          </a:extLst>
        </xdr:cNvPr>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58" name="テキスト ボックス 157">
          <a:extLst>
            <a:ext uri="{FF2B5EF4-FFF2-40B4-BE49-F238E27FC236}">
              <a16:creationId xmlns:a16="http://schemas.microsoft.com/office/drawing/2014/main" id="{00000000-0008-0000-0100-00009E000000}"/>
            </a:ext>
          </a:extLst>
        </xdr:cNvPr>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0" name="テキスト ボックス 159">
          <a:extLst>
            <a:ext uri="{FF2B5EF4-FFF2-40B4-BE49-F238E27FC236}">
              <a16:creationId xmlns:a16="http://schemas.microsoft.com/office/drawing/2014/main" id="{00000000-0008-0000-0100-0000A0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2" name="テキスト ボックス 161">
          <a:extLst>
            <a:ext uri="{FF2B5EF4-FFF2-40B4-BE49-F238E27FC236}">
              <a16:creationId xmlns:a16="http://schemas.microsoft.com/office/drawing/2014/main" id="{00000000-0008-0000-0100-0000A2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3" name="直線コネクタ 162">
          <a:extLst>
            <a:ext uri="{FF2B5EF4-FFF2-40B4-BE49-F238E27FC236}">
              <a16:creationId xmlns:a16="http://schemas.microsoft.com/office/drawing/2014/main" id="{00000000-0008-0000-0100-0000A3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5" name="直線コネクタ 164">
          <a:extLst>
            <a:ext uri="{FF2B5EF4-FFF2-40B4-BE49-F238E27FC236}">
              <a16:creationId xmlns:a16="http://schemas.microsoft.com/office/drawing/2014/main" id="{00000000-0008-0000-0100-0000A5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6" name="テキスト ボックス 165">
          <a:extLst>
            <a:ext uri="{FF2B5EF4-FFF2-40B4-BE49-F238E27FC236}">
              <a16:creationId xmlns:a16="http://schemas.microsoft.com/office/drawing/2014/main" id="{00000000-0008-0000-0100-0000A6000000}"/>
            </a:ext>
          </a:extLst>
        </xdr:cNvPr>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7" name="直線コネクタ 166">
          <a:extLst>
            <a:ext uri="{FF2B5EF4-FFF2-40B4-BE49-F238E27FC236}">
              <a16:creationId xmlns:a16="http://schemas.microsoft.com/office/drawing/2014/main" id="{00000000-0008-0000-0100-0000A7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68" name="テキスト ボックス 167">
          <a:extLst>
            <a:ext uri="{FF2B5EF4-FFF2-40B4-BE49-F238E27FC236}">
              <a16:creationId xmlns:a16="http://schemas.microsoft.com/office/drawing/2014/main" id="{00000000-0008-0000-0100-0000A8000000}"/>
            </a:ext>
          </a:extLst>
        </xdr:cNvPr>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9" name="【橋りょう・トンネル】&#10;有形固定資産減価償却率グラフ枠">
          <a:extLst>
            <a:ext uri="{FF2B5EF4-FFF2-40B4-BE49-F238E27FC236}">
              <a16:creationId xmlns:a16="http://schemas.microsoft.com/office/drawing/2014/main" id="{00000000-0008-0000-0100-0000A9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0</xdr:rowOff>
    </xdr:from>
    <xdr:to>
      <xdr:col>24</xdr:col>
      <xdr:colOff>62865</xdr:colOff>
      <xdr:row>64</xdr:row>
      <xdr:rowOff>160020</xdr:rowOff>
    </xdr:to>
    <xdr:cxnSp macro="">
      <xdr:nvCxnSpPr>
        <xdr:cNvPr id="170" name="直線コネクタ 169">
          <a:extLst>
            <a:ext uri="{FF2B5EF4-FFF2-40B4-BE49-F238E27FC236}">
              <a16:creationId xmlns:a16="http://schemas.microsoft.com/office/drawing/2014/main" id="{00000000-0008-0000-0100-0000AA000000}"/>
            </a:ext>
          </a:extLst>
        </xdr:cNvPr>
        <xdr:cNvCxnSpPr/>
      </xdr:nvCxnSpPr>
      <xdr:spPr>
        <a:xfrm flipV="1">
          <a:off x="4634865" y="9601200"/>
          <a:ext cx="0" cy="1531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163847</xdr:rowOff>
    </xdr:from>
    <xdr:ext cx="405111" cy="259045"/>
    <xdr:sp macro="" textlink="">
      <xdr:nvSpPr>
        <xdr:cNvPr id="171" name="【橋りょう・トンネル】&#10;有形固定資産減価償却率最小値テキスト">
          <a:extLst>
            <a:ext uri="{FF2B5EF4-FFF2-40B4-BE49-F238E27FC236}">
              <a16:creationId xmlns:a16="http://schemas.microsoft.com/office/drawing/2014/main" id="{00000000-0008-0000-0100-0000AB000000}"/>
            </a:ext>
          </a:extLst>
        </xdr:cNvPr>
        <xdr:cNvSpPr txBox="1"/>
      </xdr:nvSpPr>
      <xdr:spPr>
        <a:xfrm>
          <a:off x="4673600" y="11136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160020</xdr:rowOff>
    </xdr:from>
    <xdr:to>
      <xdr:col>24</xdr:col>
      <xdr:colOff>152400</xdr:colOff>
      <xdr:row>64</xdr:row>
      <xdr:rowOff>160020</xdr:rowOff>
    </xdr:to>
    <xdr:cxnSp macro="">
      <xdr:nvCxnSpPr>
        <xdr:cNvPr id="172" name="直線コネクタ 171">
          <a:extLst>
            <a:ext uri="{FF2B5EF4-FFF2-40B4-BE49-F238E27FC236}">
              <a16:creationId xmlns:a16="http://schemas.microsoft.com/office/drawing/2014/main" id="{00000000-0008-0000-0100-0000AC000000}"/>
            </a:ext>
          </a:extLst>
        </xdr:cNvPr>
        <xdr:cNvCxnSpPr/>
      </xdr:nvCxnSpPr>
      <xdr:spPr>
        <a:xfrm>
          <a:off x="4546600" y="11132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118127</xdr:rowOff>
    </xdr:from>
    <xdr:ext cx="405111" cy="259045"/>
    <xdr:sp macro="" textlink="">
      <xdr:nvSpPr>
        <xdr:cNvPr id="173" name="【橋りょう・トンネル】&#10;有形固定資産減価償却率最大値テキスト">
          <a:extLst>
            <a:ext uri="{FF2B5EF4-FFF2-40B4-BE49-F238E27FC236}">
              <a16:creationId xmlns:a16="http://schemas.microsoft.com/office/drawing/2014/main" id="{00000000-0008-0000-0100-0000AD000000}"/>
            </a:ext>
          </a:extLst>
        </xdr:cNvPr>
        <xdr:cNvSpPr txBox="1"/>
      </xdr:nvSpPr>
      <xdr:spPr>
        <a:xfrm>
          <a:off x="4673600" y="9376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0</xdr:rowOff>
    </xdr:from>
    <xdr:to>
      <xdr:col>24</xdr:col>
      <xdr:colOff>152400</xdr:colOff>
      <xdr:row>56</xdr:row>
      <xdr:rowOff>0</xdr:rowOff>
    </xdr:to>
    <xdr:cxnSp macro="">
      <xdr:nvCxnSpPr>
        <xdr:cNvPr id="174" name="直線コネクタ 173">
          <a:extLst>
            <a:ext uri="{FF2B5EF4-FFF2-40B4-BE49-F238E27FC236}">
              <a16:creationId xmlns:a16="http://schemas.microsoft.com/office/drawing/2014/main" id="{00000000-0008-0000-0100-0000AE000000}"/>
            </a:ext>
          </a:extLst>
        </xdr:cNvPr>
        <xdr:cNvCxnSpPr/>
      </xdr:nvCxnSpPr>
      <xdr:spPr>
        <a:xfrm>
          <a:off x="4546600" y="960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125747</xdr:rowOff>
    </xdr:from>
    <xdr:ext cx="405111" cy="259045"/>
    <xdr:sp macro="" textlink="">
      <xdr:nvSpPr>
        <xdr:cNvPr id="175" name="【橋りょう・トンネル】&#10;有形固定資産減価償却率平均値テキスト">
          <a:extLst>
            <a:ext uri="{FF2B5EF4-FFF2-40B4-BE49-F238E27FC236}">
              <a16:creationId xmlns:a16="http://schemas.microsoft.com/office/drawing/2014/main" id="{00000000-0008-0000-0100-0000AF000000}"/>
            </a:ext>
          </a:extLst>
        </xdr:cNvPr>
        <xdr:cNvSpPr txBox="1"/>
      </xdr:nvSpPr>
      <xdr:spPr>
        <a:xfrm>
          <a:off x="4673600" y="102412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147320</xdr:rowOff>
    </xdr:from>
    <xdr:to>
      <xdr:col>24</xdr:col>
      <xdr:colOff>114300</xdr:colOff>
      <xdr:row>60</xdr:row>
      <xdr:rowOff>77470</xdr:rowOff>
    </xdr:to>
    <xdr:sp macro="" textlink="">
      <xdr:nvSpPr>
        <xdr:cNvPr id="176" name="フローチャート: 判断 175">
          <a:extLst>
            <a:ext uri="{FF2B5EF4-FFF2-40B4-BE49-F238E27FC236}">
              <a16:creationId xmlns:a16="http://schemas.microsoft.com/office/drawing/2014/main" id="{00000000-0008-0000-0100-0000B0000000}"/>
            </a:ext>
          </a:extLst>
        </xdr:cNvPr>
        <xdr:cNvSpPr/>
      </xdr:nvSpPr>
      <xdr:spPr>
        <a:xfrm>
          <a:off x="4584700" y="10262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101600</xdr:rowOff>
    </xdr:from>
    <xdr:to>
      <xdr:col>20</xdr:col>
      <xdr:colOff>38100</xdr:colOff>
      <xdr:row>60</xdr:row>
      <xdr:rowOff>31750</xdr:rowOff>
    </xdr:to>
    <xdr:sp macro="" textlink="">
      <xdr:nvSpPr>
        <xdr:cNvPr id="177" name="フローチャート: 判断 176">
          <a:extLst>
            <a:ext uri="{FF2B5EF4-FFF2-40B4-BE49-F238E27FC236}">
              <a16:creationId xmlns:a16="http://schemas.microsoft.com/office/drawing/2014/main" id="{00000000-0008-0000-0100-0000B1000000}"/>
            </a:ext>
          </a:extLst>
        </xdr:cNvPr>
        <xdr:cNvSpPr/>
      </xdr:nvSpPr>
      <xdr:spPr>
        <a:xfrm>
          <a:off x="3746500" y="1021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21590</xdr:rowOff>
    </xdr:from>
    <xdr:to>
      <xdr:col>15</xdr:col>
      <xdr:colOff>101600</xdr:colOff>
      <xdr:row>59</xdr:row>
      <xdr:rowOff>123190</xdr:rowOff>
    </xdr:to>
    <xdr:sp macro="" textlink="">
      <xdr:nvSpPr>
        <xdr:cNvPr id="178" name="フローチャート: 判断 177">
          <a:extLst>
            <a:ext uri="{FF2B5EF4-FFF2-40B4-BE49-F238E27FC236}">
              <a16:creationId xmlns:a16="http://schemas.microsoft.com/office/drawing/2014/main" id="{00000000-0008-0000-0100-0000B2000000}"/>
            </a:ext>
          </a:extLst>
        </xdr:cNvPr>
        <xdr:cNvSpPr/>
      </xdr:nvSpPr>
      <xdr:spPr>
        <a:xfrm>
          <a:off x="2857500" y="10137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120650</xdr:rowOff>
    </xdr:from>
    <xdr:to>
      <xdr:col>10</xdr:col>
      <xdr:colOff>165100</xdr:colOff>
      <xdr:row>59</xdr:row>
      <xdr:rowOff>50800</xdr:rowOff>
    </xdr:to>
    <xdr:sp macro="" textlink="">
      <xdr:nvSpPr>
        <xdr:cNvPr id="179" name="フローチャート: 判断 178">
          <a:extLst>
            <a:ext uri="{FF2B5EF4-FFF2-40B4-BE49-F238E27FC236}">
              <a16:creationId xmlns:a16="http://schemas.microsoft.com/office/drawing/2014/main" id="{00000000-0008-0000-0100-0000B3000000}"/>
            </a:ext>
          </a:extLst>
        </xdr:cNvPr>
        <xdr:cNvSpPr/>
      </xdr:nvSpPr>
      <xdr:spPr>
        <a:xfrm>
          <a:off x="1968500" y="1006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52070</xdr:rowOff>
    </xdr:from>
    <xdr:to>
      <xdr:col>6</xdr:col>
      <xdr:colOff>38100</xdr:colOff>
      <xdr:row>58</xdr:row>
      <xdr:rowOff>153670</xdr:rowOff>
    </xdr:to>
    <xdr:sp macro="" textlink="">
      <xdr:nvSpPr>
        <xdr:cNvPr id="180" name="フローチャート: 判断 179">
          <a:extLst>
            <a:ext uri="{FF2B5EF4-FFF2-40B4-BE49-F238E27FC236}">
              <a16:creationId xmlns:a16="http://schemas.microsoft.com/office/drawing/2014/main" id="{00000000-0008-0000-0100-0000B4000000}"/>
            </a:ext>
          </a:extLst>
        </xdr:cNvPr>
        <xdr:cNvSpPr/>
      </xdr:nvSpPr>
      <xdr:spPr>
        <a:xfrm>
          <a:off x="1079500" y="9996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1" name="テキスト ボックス 180">
          <a:extLst>
            <a:ext uri="{FF2B5EF4-FFF2-40B4-BE49-F238E27FC236}">
              <a16:creationId xmlns:a16="http://schemas.microsoft.com/office/drawing/2014/main" id="{00000000-0008-0000-0100-0000B5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00000000-0008-0000-0100-0000B6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00000000-0008-0000-0100-0000B8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00000000-0008-0000-0100-0000B9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120650</xdr:rowOff>
    </xdr:from>
    <xdr:to>
      <xdr:col>24</xdr:col>
      <xdr:colOff>114300</xdr:colOff>
      <xdr:row>56</xdr:row>
      <xdr:rowOff>50800</xdr:rowOff>
    </xdr:to>
    <xdr:sp macro="" textlink="">
      <xdr:nvSpPr>
        <xdr:cNvPr id="186" name="楕円 185">
          <a:extLst>
            <a:ext uri="{FF2B5EF4-FFF2-40B4-BE49-F238E27FC236}">
              <a16:creationId xmlns:a16="http://schemas.microsoft.com/office/drawing/2014/main" id="{00000000-0008-0000-0100-0000BA000000}"/>
            </a:ext>
          </a:extLst>
        </xdr:cNvPr>
        <xdr:cNvSpPr/>
      </xdr:nvSpPr>
      <xdr:spPr>
        <a:xfrm>
          <a:off x="4584700" y="955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55</xdr:row>
      <xdr:rowOff>73677</xdr:rowOff>
    </xdr:from>
    <xdr:ext cx="405111" cy="259045"/>
    <xdr:sp macro="" textlink="">
      <xdr:nvSpPr>
        <xdr:cNvPr id="187" name="【橋りょう・トンネル】&#10;有形固定資産減価償却率該当値テキスト">
          <a:extLst>
            <a:ext uri="{FF2B5EF4-FFF2-40B4-BE49-F238E27FC236}">
              <a16:creationId xmlns:a16="http://schemas.microsoft.com/office/drawing/2014/main" id="{00000000-0008-0000-0100-0000BB000000}"/>
            </a:ext>
          </a:extLst>
        </xdr:cNvPr>
        <xdr:cNvSpPr txBox="1"/>
      </xdr:nvSpPr>
      <xdr:spPr>
        <a:xfrm>
          <a:off x="4673600" y="9503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6350</xdr:rowOff>
    </xdr:from>
    <xdr:to>
      <xdr:col>20</xdr:col>
      <xdr:colOff>38100</xdr:colOff>
      <xdr:row>56</xdr:row>
      <xdr:rowOff>107950</xdr:rowOff>
    </xdr:to>
    <xdr:sp macro="" textlink="">
      <xdr:nvSpPr>
        <xdr:cNvPr id="188" name="楕円 187">
          <a:extLst>
            <a:ext uri="{FF2B5EF4-FFF2-40B4-BE49-F238E27FC236}">
              <a16:creationId xmlns:a16="http://schemas.microsoft.com/office/drawing/2014/main" id="{00000000-0008-0000-0100-0000BC000000}"/>
            </a:ext>
          </a:extLst>
        </xdr:cNvPr>
        <xdr:cNvSpPr/>
      </xdr:nvSpPr>
      <xdr:spPr>
        <a:xfrm>
          <a:off x="3746500" y="9607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56</xdr:row>
      <xdr:rowOff>0</xdr:rowOff>
    </xdr:from>
    <xdr:to>
      <xdr:col>24</xdr:col>
      <xdr:colOff>63500</xdr:colOff>
      <xdr:row>56</xdr:row>
      <xdr:rowOff>57150</xdr:rowOff>
    </xdr:to>
    <xdr:cxnSp macro="">
      <xdr:nvCxnSpPr>
        <xdr:cNvPr id="189" name="直線コネクタ 188">
          <a:extLst>
            <a:ext uri="{FF2B5EF4-FFF2-40B4-BE49-F238E27FC236}">
              <a16:creationId xmlns:a16="http://schemas.microsoft.com/office/drawing/2014/main" id="{00000000-0008-0000-0100-0000BD000000}"/>
            </a:ext>
          </a:extLst>
        </xdr:cNvPr>
        <xdr:cNvCxnSpPr/>
      </xdr:nvCxnSpPr>
      <xdr:spPr>
        <a:xfrm flipV="1">
          <a:off x="3797300" y="960120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67310</xdr:rowOff>
    </xdr:from>
    <xdr:to>
      <xdr:col>15</xdr:col>
      <xdr:colOff>101600</xdr:colOff>
      <xdr:row>57</xdr:row>
      <xdr:rowOff>168910</xdr:rowOff>
    </xdr:to>
    <xdr:sp macro="" textlink="">
      <xdr:nvSpPr>
        <xdr:cNvPr id="190" name="楕円 189">
          <a:extLst>
            <a:ext uri="{FF2B5EF4-FFF2-40B4-BE49-F238E27FC236}">
              <a16:creationId xmlns:a16="http://schemas.microsoft.com/office/drawing/2014/main" id="{00000000-0008-0000-0100-0000BE000000}"/>
            </a:ext>
          </a:extLst>
        </xdr:cNvPr>
        <xdr:cNvSpPr/>
      </xdr:nvSpPr>
      <xdr:spPr>
        <a:xfrm>
          <a:off x="2857500" y="9839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57150</xdr:rowOff>
    </xdr:from>
    <xdr:to>
      <xdr:col>19</xdr:col>
      <xdr:colOff>177800</xdr:colOff>
      <xdr:row>57</xdr:row>
      <xdr:rowOff>118110</xdr:rowOff>
    </xdr:to>
    <xdr:cxnSp macro="">
      <xdr:nvCxnSpPr>
        <xdr:cNvPr id="191" name="直線コネクタ 190">
          <a:extLst>
            <a:ext uri="{FF2B5EF4-FFF2-40B4-BE49-F238E27FC236}">
              <a16:creationId xmlns:a16="http://schemas.microsoft.com/office/drawing/2014/main" id="{00000000-0008-0000-0100-0000BF000000}"/>
            </a:ext>
          </a:extLst>
        </xdr:cNvPr>
        <xdr:cNvCxnSpPr/>
      </xdr:nvCxnSpPr>
      <xdr:spPr>
        <a:xfrm flipV="1">
          <a:off x="2908300" y="9658350"/>
          <a:ext cx="889000" cy="232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10160</xdr:rowOff>
    </xdr:from>
    <xdr:to>
      <xdr:col>10</xdr:col>
      <xdr:colOff>165100</xdr:colOff>
      <xdr:row>57</xdr:row>
      <xdr:rowOff>111760</xdr:rowOff>
    </xdr:to>
    <xdr:sp macro="" textlink="">
      <xdr:nvSpPr>
        <xdr:cNvPr id="192" name="楕円 191">
          <a:extLst>
            <a:ext uri="{FF2B5EF4-FFF2-40B4-BE49-F238E27FC236}">
              <a16:creationId xmlns:a16="http://schemas.microsoft.com/office/drawing/2014/main" id="{00000000-0008-0000-0100-0000C0000000}"/>
            </a:ext>
          </a:extLst>
        </xdr:cNvPr>
        <xdr:cNvSpPr/>
      </xdr:nvSpPr>
      <xdr:spPr>
        <a:xfrm>
          <a:off x="1968500" y="9782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57</xdr:row>
      <xdr:rowOff>60960</xdr:rowOff>
    </xdr:from>
    <xdr:to>
      <xdr:col>15</xdr:col>
      <xdr:colOff>50800</xdr:colOff>
      <xdr:row>57</xdr:row>
      <xdr:rowOff>118110</xdr:rowOff>
    </xdr:to>
    <xdr:cxnSp macro="">
      <xdr:nvCxnSpPr>
        <xdr:cNvPr id="193" name="直線コネクタ 192">
          <a:extLst>
            <a:ext uri="{FF2B5EF4-FFF2-40B4-BE49-F238E27FC236}">
              <a16:creationId xmlns:a16="http://schemas.microsoft.com/office/drawing/2014/main" id="{00000000-0008-0000-0100-0000C1000000}"/>
            </a:ext>
          </a:extLst>
        </xdr:cNvPr>
        <xdr:cNvCxnSpPr/>
      </xdr:nvCxnSpPr>
      <xdr:spPr>
        <a:xfrm>
          <a:off x="2019300" y="983361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25400</xdr:rowOff>
    </xdr:from>
    <xdr:to>
      <xdr:col>6</xdr:col>
      <xdr:colOff>38100</xdr:colOff>
      <xdr:row>58</xdr:row>
      <xdr:rowOff>127000</xdr:rowOff>
    </xdr:to>
    <xdr:sp macro="" textlink="">
      <xdr:nvSpPr>
        <xdr:cNvPr id="194" name="楕円 193">
          <a:extLst>
            <a:ext uri="{FF2B5EF4-FFF2-40B4-BE49-F238E27FC236}">
              <a16:creationId xmlns:a16="http://schemas.microsoft.com/office/drawing/2014/main" id="{00000000-0008-0000-0100-0000C2000000}"/>
            </a:ext>
          </a:extLst>
        </xdr:cNvPr>
        <xdr:cNvSpPr/>
      </xdr:nvSpPr>
      <xdr:spPr>
        <a:xfrm>
          <a:off x="1079500" y="996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57</xdr:row>
      <xdr:rowOff>60960</xdr:rowOff>
    </xdr:from>
    <xdr:to>
      <xdr:col>10</xdr:col>
      <xdr:colOff>114300</xdr:colOff>
      <xdr:row>58</xdr:row>
      <xdr:rowOff>76200</xdr:rowOff>
    </xdr:to>
    <xdr:cxnSp macro="">
      <xdr:nvCxnSpPr>
        <xdr:cNvPr id="195" name="直線コネクタ 194">
          <a:extLst>
            <a:ext uri="{FF2B5EF4-FFF2-40B4-BE49-F238E27FC236}">
              <a16:creationId xmlns:a16="http://schemas.microsoft.com/office/drawing/2014/main" id="{00000000-0008-0000-0100-0000C3000000}"/>
            </a:ext>
          </a:extLst>
        </xdr:cNvPr>
        <xdr:cNvCxnSpPr/>
      </xdr:nvCxnSpPr>
      <xdr:spPr>
        <a:xfrm flipV="1">
          <a:off x="1130300" y="9833610"/>
          <a:ext cx="889000" cy="186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22877</xdr:rowOff>
    </xdr:from>
    <xdr:ext cx="405111" cy="259045"/>
    <xdr:sp macro="" textlink="">
      <xdr:nvSpPr>
        <xdr:cNvPr id="196" name="n_1aveValue【橋りょう・トンネル】&#10;有形固定資産減価償却率">
          <a:extLst>
            <a:ext uri="{FF2B5EF4-FFF2-40B4-BE49-F238E27FC236}">
              <a16:creationId xmlns:a16="http://schemas.microsoft.com/office/drawing/2014/main" id="{00000000-0008-0000-0100-0000C4000000}"/>
            </a:ext>
          </a:extLst>
        </xdr:cNvPr>
        <xdr:cNvSpPr txBox="1"/>
      </xdr:nvSpPr>
      <xdr:spPr>
        <a:xfrm>
          <a:off x="3582044" y="10309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114317</xdr:rowOff>
    </xdr:from>
    <xdr:ext cx="405111" cy="259045"/>
    <xdr:sp macro="" textlink="">
      <xdr:nvSpPr>
        <xdr:cNvPr id="197" name="n_2aveValue【橋りょう・トンネル】&#10;有形固定資産減価償却率">
          <a:extLst>
            <a:ext uri="{FF2B5EF4-FFF2-40B4-BE49-F238E27FC236}">
              <a16:creationId xmlns:a16="http://schemas.microsoft.com/office/drawing/2014/main" id="{00000000-0008-0000-0100-0000C5000000}"/>
            </a:ext>
          </a:extLst>
        </xdr:cNvPr>
        <xdr:cNvSpPr txBox="1"/>
      </xdr:nvSpPr>
      <xdr:spPr>
        <a:xfrm>
          <a:off x="2705744" y="10229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41927</xdr:rowOff>
    </xdr:from>
    <xdr:ext cx="405111" cy="259045"/>
    <xdr:sp macro="" textlink="">
      <xdr:nvSpPr>
        <xdr:cNvPr id="198" name="n_3aveValue【橋りょう・トンネル】&#10;有形固定資産減価償却率">
          <a:extLst>
            <a:ext uri="{FF2B5EF4-FFF2-40B4-BE49-F238E27FC236}">
              <a16:creationId xmlns:a16="http://schemas.microsoft.com/office/drawing/2014/main" id="{00000000-0008-0000-0100-0000C6000000}"/>
            </a:ext>
          </a:extLst>
        </xdr:cNvPr>
        <xdr:cNvSpPr txBox="1"/>
      </xdr:nvSpPr>
      <xdr:spPr>
        <a:xfrm>
          <a:off x="1816744" y="10157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144797</xdr:rowOff>
    </xdr:from>
    <xdr:ext cx="405111" cy="259045"/>
    <xdr:sp macro="" textlink="">
      <xdr:nvSpPr>
        <xdr:cNvPr id="199" name="n_4aveValue【橋りょう・トンネル】&#10;有形固定資産減価償却率">
          <a:extLst>
            <a:ext uri="{FF2B5EF4-FFF2-40B4-BE49-F238E27FC236}">
              <a16:creationId xmlns:a16="http://schemas.microsoft.com/office/drawing/2014/main" id="{00000000-0008-0000-0100-0000C7000000}"/>
            </a:ext>
          </a:extLst>
        </xdr:cNvPr>
        <xdr:cNvSpPr txBox="1"/>
      </xdr:nvSpPr>
      <xdr:spPr>
        <a:xfrm>
          <a:off x="927744" y="10088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54</xdr:row>
      <xdr:rowOff>124477</xdr:rowOff>
    </xdr:from>
    <xdr:ext cx="405111" cy="259045"/>
    <xdr:sp macro="" textlink="">
      <xdr:nvSpPr>
        <xdr:cNvPr id="200" name="n_1mainValue【橋りょう・トンネル】&#10;有形固定資産減価償却率">
          <a:extLst>
            <a:ext uri="{FF2B5EF4-FFF2-40B4-BE49-F238E27FC236}">
              <a16:creationId xmlns:a16="http://schemas.microsoft.com/office/drawing/2014/main" id="{00000000-0008-0000-0100-0000C8000000}"/>
            </a:ext>
          </a:extLst>
        </xdr:cNvPr>
        <xdr:cNvSpPr txBox="1"/>
      </xdr:nvSpPr>
      <xdr:spPr>
        <a:xfrm>
          <a:off x="3582044" y="9382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13987</xdr:rowOff>
    </xdr:from>
    <xdr:ext cx="405111" cy="259045"/>
    <xdr:sp macro="" textlink="">
      <xdr:nvSpPr>
        <xdr:cNvPr id="201" name="n_2mainValue【橋りょう・トンネル】&#10;有形固定資産減価償却率">
          <a:extLst>
            <a:ext uri="{FF2B5EF4-FFF2-40B4-BE49-F238E27FC236}">
              <a16:creationId xmlns:a16="http://schemas.microsoft.com/office/drawing/2014/main" id="{00000000-0008-0000-0100-0000C9000000}"/>
            </a:ext>
          </a:extLst>
        </xdr:cNvPr>
        <xdr:cNvSpPr txBox="1"/>
      </xdr:nvSpPr>
      <xdr:spPr>
        <a:xfrm>
          <a:off x="2705744" y="9615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55</xdr:row>
      <xdr:rowOff>128287</xdr:rowOff>
    </xdr:from>
    <xdr:ext cx="405111" cy="259045"/>
    <xdr:sp macro="" textlink="">
      <xdr:nvSpPr>
        <xdr:cNvPr id="202" name="n_3mainValue【橋りょう・トンネル】&#10;有形固定資産減価償却率">
          <a:extLst>
            <a:ext uri="{FF2B5EF4-FFF2-40B4-BE49-F238E27FC236}">
              <a16:creationId xmlns:a16="http://schemas.microsoft.com/office/drawing/2014/main" id="{00000000-0008-0000-0100-0000CA000000}"/>
            </a:ext>
          </a:extLst>
        </xdr:cNvPr>
        <xdr:cNvSpPr txBox="1"/>
      </xdr:nvSpPr>
      <xdr:spPr>
        <a:xfrm>
          <a:off x="1816744" y="9558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143527</xdr:rowOff>
    </xdr:from>
    <xdr:ext cx="405111" cy="259045"/>
    <xdr:sp macro="" textlink="">
      <xdr:nvSpPr>
        <xdr:cNvPr id="203" name="n_4mainValue【橋りょう・トンネル】&#10;有形固定資産減価償却率">
          <a:extLst>
            <a:ext uri="{FF2B5EF4-FFF2-40B4-BE49-F238E27FC236}">
              <a16:creationId xmlns:a16="http://schemas.microsoft.com/office/drawing/2014/main" id="{00000000-0008-0000-0100-0000CB000000}"/>
            </a:ext>
          </a:extLst>
        </xdr:cNvPr>
        <xdr:cNvSpPr txBox="1"/>
      </xdr:nvSpPr>
      <xdr:spPr>
        <a:xfrm>
          <a:off x="927744" y="974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4" name="正方形/長方形 203">
          <a:extLst>
            <a:ext uri="{FF2B5EF4-FFF2-40B4-BE49-F238E27FC236}">
              <a16:creationId xmlns:a16="http://schemas.microsoft.com/office/drawing/2014/main" id="{00000000-0008-0000-0100-0000CC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5" name="正方形/長方形 204">
          <a:extLst>
            <a:ext uri="{FF2B5EF4-FFF2-40B4-BE49-F238E27FC236}">
              <a16:creationId xmlns:a16="http://schemas.microsoft.com/office/drawing/2014/main" id="{00000000-0008-0000-0100-0000CD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6" name="正方形/長方形 205">
          <a:extLst>
            <a:ext uri="{FF2B5EF4-FFF2-40B4-BE49-F238E27FC236}">
              <a16:creationId xmlns:a16="http://schemas.microsoft.com/office/drawing/2014/main" id="{00000000-0008-0000-0100-0000CE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7" name="正方形/長方形 206">
          <a:extLst>
            <a:ext uri="{FF2B5EF4-FFF2-40B4-BE49-F238E27FC236}">
              <a16:creationId xmlns:a16="http://schemas.microsoft.com/office/drawing/2014/main" id="{00000000-0008-0000-0100-0000CF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8" name="正方形/長方形 207">
          <a:extLst>
            <a:ext uri="{FF2B5EF4-FFF2-40B4-BE49-F238E27FC236}">
              <a16:creationId xmlns:a16="http://schemas.microsoft.com/office/drawing/2014/main" id="{00000000-0008-0000-0100-0000D0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9" name="正方形/長方形 208">
          <a:extLst>
            <a:ext uri="{FF2B5EF4-FFF2-40B4-BE49-F238E27FC236}">
              <a16:creationId xmlns:a16="http://schemas.microsoft.com/office/drawing/2014/main" id="{00000000-0008-0000-0100-0000D1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0" name="正方形/長方形 209">
          <a:extLst>
            <a:ext uri="{FF2B5EF4-FFF2-40B4-BE49-F238E27FC236}">
              <a16:creationId xmlns:a16="http://schemas.microsoft.com/office/drawing/2014/main" id="{00000000-0008-0000-0100-0000D2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1" name="正方形/長方形 210">
          <a:extLst>
            <a:ext uri="{FF2B5EF4-FFF2-40B4-BE49-F238E27FC236}">
              <a16:creationId xmlns:a16="http://schemas.microsoft.com/office/drawing/2014/main" id="{00000000-0008-0000-0100-0000D3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2" name="テキスト ボックス 211">
          <a:extLst>
            <a:ext uri="{FF2B5EF4-FFF2-40B4-BE49-F238E27FC236}">
              <a16:creationId xmlns:a16="http://schemas.microsoft.com/office/drawing/2014/main" id="{00000000-0008-0000-0100-0000D4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3" name="直線コネクタ 212">
          <a:extLst>
            <a:ext uri="{FF2B5EF4-FFF2-40B4-BE49-F238E27FC236}">
              <a16:creationId xmlns:a16="http://schemas.microsoft.com/office/drawing/2014/main" id="{00000000-0008-0000-0100-0000D5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4" name="直線コネクタ 213">
          <a:extLst>
            <a:ext uri="{FF2B5EF4-FFF2-40B4-BE49-F238E27FC236}">
              <a16:creationId xmlns:a16="http://schemas.microsoft.com/office/drawing/2014/main" id="{00000000-0008-0000-0100-0000D6000000}"/>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5" name="テキスト ボックス 214">
          <a:extLst>
            <a:ext uri="{FF2B5EF4-FFF2-40B4-BE49-F238E27FC236}">
              <a16:creationId xmlns:a16="http://schemas.microsoft.com/office/drawing/2014/main" id="{00000000-0008-0000-0100-0000D7000000}"/>
            </a:ext>
          </a:extLst>
        </xdr:cNvPr>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16" name="直線コネクタ 215">
          <a:extLst>
            <a:ext uri="{FF2B5EF4-FFF2-40B4-BE49-F238E27FC236}">
              <a16:creationId xmlns:a16="http://schemas.microsoft.com/office/drawing/2014/main" id="{00000000-0008-0000-0100-0000D8000000}"/>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86377</xdr:rowOff>
    </xdr:from>
    <xdr:ext cx="595419" cy="259045"/>
    <xdr:sp macro="" textlink="">
      <xdr:nvSpPr>
        <xdr:cNvPr id="217" name="テキスト ボックス 216">
          <a:extLst>
            <a:ext uri="{FF2B5EF4-FFF2-40B4-BE49-F238E27FC236}">
              <a16:creationId xmlns:a16="http://schemas.microsoft.com/office/drawing/2014/main" id="{00000000-0008-0000-0100-0000D9000000}"/>
            </a:ext>
          </a:extLst>
        </xdr:cNvPr>
        <xdr:cNvSpPr txBox="1"/>
      </xdr:nvSpPr>
      <xdr:spPr>
        <a:xfrm>
          <a:off x="6008581" y="1037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18" name="直線コネクタ 217">
          <a:extLst>
            <a:ext uri="{FF2B5EF4-FFF2-40B4-BE49-F238E27FC236}">
              <a16:creationId xmlns:a16="http://schemas.microsoft.com/office/drawing/2014/main" id="{00000000-0008-0000-0100-0000DA000000}"/>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57</xdr:row>
      <xdr:rowOff>143527</xdr:rowOff>
    </xdr:from>
    <xdr:ext cx="595419" cy="259045"/>
    <xdr:sp macro="" textlink="">
      <xdr:nvSpPr>
        <xdr:cNvPr id="219" name="テキスト ボックス 218">
          <a:extLst>
            <a:ext uri="{FF2B5EF4-FFF2-40B4-BE49-F238E27FC236}">
              <a16:creationId xmlns:a16="http://schemas.microsoft.com/office/drawing/2014/main" id="{00000000-0008-0000-0100-0000DB000000}"/>
            </a:ext>
          </a:extLst>
        </xdr:cNvPr>
        <xdr:cNvSpPr txBox="1"/>
      </xdr:nvSpPr>
      <xdr:spPr>
        <a:xfrm>
          <a:off x="6008581" y="991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0" name="直線コネクタ 219">
          <a:extLst>
            <a:ext uri="{FF2B5EF4-FFF2-40B4-BE49-F238E27FC236}">
              <a16:creationId xmlns:a16="http://schemas.microsoft.com/office/drawing/2014/main" id="{00000000-0008-0000-0100-0000DC000000}"/>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29227</xdr:rowOff>
    </xdr:from>
    <xdr:ext cx="595419" cy="259045"/>
    <xdr:sp macro="" textlink="">
      <xdr:nvSpPr>
        <xdr:cNvPr id="221" name="テキスト ボックス 220">
          <a:extLst>
            <a:ext uri="{FF2B5EF4-FFF2-40B4-BE49-F238E27FC236}">
              <a16:creationId xmlns:a16="http://schemas.microsoft.com/office/drawing/2014/main" id="{00000000-0008-0000-0100-0000DD000000}"/>
            </a:ext>
          </a:extLst>
        </xdr:cNvPr>
        <xdr:cNvSpPr txBox="1"/>
      </xdr:nvSpPr>
      <xdr:spPr>
        <a:xfrm>
          <a:off x="6008581" y="945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2" name="直線コネクタ 221">
          <a:extLst>
            <a:ext uri="{FF2B5EF4-FFF2-40B4-BE49-F238E27FC236}">
              <a16:creationId xmlns:a16="http://schemas.microsoft.com/office/drawing/2014/main" id="{00000000-0008-0000-0100-0000DE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23" name="テキスト ボックス 222">
          <a:extLst>
            <a:ext uri="{FF2B5EF4-FFF2-40B4-BE49-F238E27FC236}">
              <a16:creationId xmlns:a16="http://schemas.microsoft.com/office/drawing/2014/main" id="{00000000-0008-0000-0100-0000DF000000}"/>
            </a:ext>
          </a:extLst>
        </xdr:cNvPr>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4" name="【橋りょう・トンネル】&#10;一人当たり有形固定資産（償却資産）額グラフ枠">
          <a:extLst>
            <a:ext uri="{FF2B5EF4-FFF2-40B4-BE49-F238E27FC236}">
              <a16:creationId xmlns:a16="http://schemas.microsoft.com/office/drawing/2014/main" id="{00000000-0008-0000-0100-0000E0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142815</xdr:rowOff>
    </xdr:from>
    <xdr:to>
      <xdr:col>54</xdr:col>
      <xdr:colOff>189865</xdr:colOff>
      <xdr:row>63</xdr:row>
      <xdr:rowOff>166933</xdr:rowOff>
    </xdr:to>
    <xdr:cxnSp macro="">
      <xdr:nvCxnSpPr>
        <xdr:cNvPr id="225" name="直線コネクタ 224">
          <a:extLst>
            <a:ext uri="{FF2B5EF4-FFF2-40B4-BE49-F238E27FC236}">
              <a16:creationId xmlns:a16="http://schemas.microsoft.com/office/drawing/2014/main" id="{00000000-0008-0000-0100-0000E1000000}"/>
            </a:ext>
          </a:extLst>
        </xdr:cNvPr>
        <xdr:cNvCxnSpPr/>
      </xdr:nvCxnSpPr>
      <xdr:spPr>
        <a:xfrm flipV="1">
          <a:off x="10476865" y="9915465"/>
          <a:ext cx="0" cy="10528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170760</xdr:rowOff>
    </xdr:from>
    <xdr:ext cx="378565" cy="259045"/>
    <xdr:sp macro="" textlink="">
      <xdr:nvSpPr>
        <xdr:cNvPr id="226" name="【橋りょう・トンネル】&#10;一人当たり有形固定資産（償却資産）額最小値テキスト">
          <a:extLst>
            <a:ext uri="{FF2B5EF4-FFF2-40B4-BE49-F238E27FC236}">
              <a16:creationId xmlns:a16="http://schemas.microsoft.com/office/drawing/2014/main" id="{00000000-0008-0000-0100-0000E2000000}"/>
            </a:ext>
          </a:extLst>
        </xdr:cNvPr>
        <xdr:cNvSpPr txBox="1"/>
      </xdr:nvSpPr>
      <xdr:spPr>
        <a:xfrm>
          <a:off x="10515600" y="109721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166933</xdr:rowOff>
    </xdr:from>
    <xdr:to>
      <xdr:col>55</xdr:col>
      <xdr:colOff>88900</xdr:colOff>
      <xdr:row>63</xdr:row>
      <xdr:rowOff>166933</xdr:rowOff>
    </xdr:to>
    <xdr:cxnSp macro="">
      <xdr:nvCxnSpPr>
        <xdr:cNvPr id="227" name="直線コネクタ 226">
          <a:extLst>
            <a:ext uri="{FF2B5EF4-FFF2-40B4-BE49-F238E27FC236}">
              <a16:creationId xmlns:a16="http://schemas.microsoft.com/office/drawing/2014/main" id="{00000000-0008-0000-0100-0000E3000000}"/>
            </a:ext>
          </a:extLst>
        </xdr:cNvPr>
        <xdr:cNvCxnSpPr/>
      </xdr:nvCxnSpPr>
      <xdr:spPr>
        <a:xfrm>
          <a:off x="10388600" y="109682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56</xdr:row>
      <xdr:rowOff>89492</xdr:rowOff>
    </xdr:from>
    <xdr:ext cx="599010" cy="259045"/>
    <xdr:sp macro="" textlink="">
      <xdr:nvSpPr>
        <xdr:cNvPr id="228" name="【橋りょう・トンネル】&#10;一人当たり有形固定資産（償却資産）額最大値テキスト">
          <a:extLst>
            <a:ext uri="{FF2B5EF4-FFF2-40B4-BE49-F238E27FC236}">
              <a16:creationId xmlns:a16="http://schemas.microsoft.com/office/drawing/2014/main" id="{00000000-0008-0000-0100-0000E4000000}"/>
            </a:ext>
          </a:extLst>
        </xdr:cNvPr>
        <xdr:cNvSpPr txBox="1"/>
      </xdr:nvSpPr>
      <xdr:spPr>
        <a:xfrm>
          <a:off x="10515600" y="9690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142815</xdr:rowOff>
    </xdr:from>
    <xdr:to>
      <xdr:col>55</xdr:col>
      <xdr:colOff>88900</xdr:colOff>
      <xdr:row>57</xdr:row>
      <xdr:rowOff>142815</xdr:rowOff>
    </xdr:to>
    <xdr:cxnSp macro="">
      <xdr:nvCxnSpPr>
        <xdr:cNvPr id="229" name="直線コネクタ 228">
          <a:extLst>
            <a:ext uri="{FF2B5EF4-FFF2-40B4-BE49-F238E27FC236}">
              <a16:creationId xmlns:a16="http://schemas.microsoft.com/office/drawing/2014/main" id="{00000000-0008-0000-0100-0000E5000000}"/>
            </a:ext>
          </a:extLst>
        </xdr:cNvPr>
        <xdr:cNvCxnSpPr/>
      </xdr:nvCxnSpPr>
      <xdr:spPr>
        <a:xfrm>
          <a:off x="10388600" y="99154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117668</xdr:rowOff>
    </xdr:from>
    <xdr:ext cx="534377" cy="259045"/>
    <xdr:sp macro="" textlink="">
      <xdr:nvSpPr>
        <xdr:cNvPr id="230" name="【橋りょう・トンネル】&#10;一人当たり有形固定資産（償却資産）額平均値テキスト">
          <a:extLst>
            <a:ext uri="{FF2B5EF4-FFF2-40B4-BE49-F238E27FC236}">
              <a16:creationId xmlns:a16="http://schemas.microsoft.com/office/drawing/2014/main" id="{00000000-0008-0000-0100-0000E6000000}"/>
            </a:ext>
          </a:extLst>
        </xdr:cNvPr>
        <xdr:cNvSpPr txBox="1"/>
      </xdr:nvSpPr>
      <xdr:spPr>
        <a:xfrm>
          <a:off x="10515600" y="104046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94791</xdr:rowOff>
    </xdr:from>
    <xdr:to>
      <xdr:col>55</xdr:col>
      <xdr:colOff>50800</xdr:colOff>
      <xdr:row>62</xdr:row>
      <xdr:rowOff>24941</xdr:rowOff>
    </xdr:to>
    <xdr:sp macro="" textlink="">
      <xdr:nvSpPr>
        <xdr:cNvPr id="231" name="フローチャート: 判断 230">
          <a:extLst>
            <a:ext uri="{FF2B5EF4-FFF2-40B4-BE49-F238E27FC236}">
              <a16:creationId xmlns:a16="http://schemas.microsoft.com/office/drawing/2014/main" id="{00000000-0008-0000-0100-0000E7000000}"/>
            </a:ext>
          </a:extLst>
        </xdr:cNvPr>
        <xdr:cNvSpPr/>
      </xdr:nvSpPr>
      <xdr:spPr>
        <a:xfrm>
          <a:off x="10426700" y="10553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120819</xdr:rowOff>
    </xdr:from>
    <xdr:to>
      <xdr:col>50</xdr:col>
      <xdr:colOff>165100</xdr:colOff>
      <xdr:row>62</xdr:row>
      <xdr:rowOff>50969</xdr:rowOff>
    </xdr:to>
    <xdr:sp macro="" textlink="">
      <xdr:nvSpPr>
        <xdr:cNvPr id="232" name="フローチャート: 判断 231">
          <a:extLst>
            <a:ext uri="{FF2B5EF4-FFF2-40B4-BE49-F238E27FC236}">
              <a16:creationId xmlns:a16="http://schemas.microsoft.com/office/drawing/2014/main" id="{00000000-0008-0000-0100-0000E8000000}"/>
            </a:ext>
          </a:extLst>
        </xdr:cNvPr>
        <xdr:cNvSpPr/>
      </xdr:nvSpPr>
      <xdr:spPr>
        <a:xfrm>
          <a:off x="9588500" y="10579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97191</xdr:rowOff>
    </xdr:from>
    <xdr:to>
      <xdr:col>46</xdr:col>
      <xdr:colOff>38100</xdr:colOff>
      <xdr:row>62</xdr:row>
      <xdr:rowOff>27341</xdr:rowOff>
    </xdr:to>
    <xdr:sp macro="" textlink="">
      <xdr:nvSpPr>
        <xdr:cNvPr id="233" name="フローチャート: 判断 232">
          <a:extLst>
            <a:ext uri="{FF2B5EF4-FFF2-40B4-BE49-F238E27FC236}">
              <a16:creationId xmlns:a16="http://schemas.microsoft.com/office/drawing/2014/main" id="{00000000-0008-0000-0100-0000E9000000}"/>
            </a:ext>
          </a:extLst>
        </xdr:cNvPr>
        <xdr:cNvSpPr/>
      </xdr:nvSpPr>
      <xdr:spPr>
        <a:xfrm>
          <a:off x="8699500" y="10555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86913</xdr:rowOff>
    </xdr:from>
    <xdr:to>
      <xdr:col>41</xdr:col>
      <xdr:colOff>101600</xdr:colOff>
      <xdr:row>62</xdr:row>
      <xdr:rowOff>17063</xdr:rowOff>
    </xdr:to>
    <xdr:sp macro="" textlink="">
      <xdr:nvSpPr>
        <xdr:cNvPr id="234" name="フローチャート: 判断 233">
          <a:extLst>
            <a:ext uri="{FF2B5EF4-FFF2-40B4-BE49-F238E27FC236}">
              <a16:creationId xmlns:a16="http://schemas.microsoft.com/office/drawing/2014/main" id="{00000000-0008-0000-0100-0000EA000000}"/>
            </a:ext>
          </a:extLst>
        </xdr:cNvPr>
        <xdr:cNvSpPr/>
      </xdr:nvSpPr>
      <xdr:spPr>
        <a:xfrm>
          <a:off x="7810500" y="10545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97813</xdr:rowOff>
    </xdr:from>
    <xdr:to>
      <xdr:col>36</xdr:col>
      <xdr:colOff>165100</xdr:colOff>
      <xdr:row>62</xdr:row>
      <xdr:rowOff>27963</xdr:rowOff>
    </xdr:to>
    <xdr:sp macro="" textlink="">
      <xdr:nvSpPr>
        <xdr:cNvPr id="235" name="フローチャート: 判断 234">
          <a:extLst>
            <a:ext uri="{FF2B5EF4-FFF2-40B4-BE49-F238E27FC236}">
              <a16:creationId xmlns:a16="http://schemas.microsoft.com/office/drawing/2014/main" id="{00000000-0008-0000-0100-0000EB000000}"/>
            </a:ext>
          </a:extLst>
        </xdr:cNvPr>
        <xdr:cNvSpPr/>
      </xdr:nvSpPr>
      <xdr:spPr>
        <a:xfrm>
          <a:off x="6921500" y="10556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6" name="テキスト ボックス 235">
          <a:extLst>
            <a:ext uri="{FF2B5EF4-FFF2-40B4-BE49-F238E27FC236}">
              <a16:creationId xmlns:a16="http://schemas.microsoft.com/office/drawing/2014/main" id="{00000000-0008-0000-0100-0000EC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7" name="テキスト ボックス 236">
          <a:extLst>
            <a:ext uri="{FF2B5EF4-FFF2-40B4-BE49-F238E27FC236}">
              <a16:creationId xmlns:a16="http://schemas.microsoft.com/office/drawing/2014/main" id="{00000000-0008-0000-0100-0000ED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8" name="テキスト ボックス 237">
          <a:extLst>
            <a:ext uri="{FF2B5EF4-FFF2-40B4-BE49-F238E27FC236}">
              <a16:creationId xmlns:a16="http://schemas.microsoft.com/office/drawing/2014/main" id="{00000000-0008-0000-0100-0000EE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9" name="テキスト ボックス 238">
          <a:extLst>
            <a:ext uri="{FF2B5EF4-FFF2-40B4-BE49-F238E27FC236}">
              <a16:creationId xmlns:a16="http://schemas.microsoft.com/office/drawing/2014/main" id="{00000000-0008-0000-0100-0000EF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00000000-0008-0000-0100-0000F0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59815</xdr:rowOff>
    </xdr:from>
    <xdr:to>
      <xdr:col>55</xdr:col>
      <xdr:colOff>50800</xdr:colOff>
      <xdr:row>63</xdr:row>
      <xdr:rowOff>161415</xdr:rowOff>
    </xdr:to>
    <xdr:sp macro="" textlink="">
      <xdr:nvSpPr>
        <xdr:cNvPr id="241" name="楕円 240">
          <a:extLst>
            <a:ext uri="{FF2B5EF4-FFF2-40B4-BE49-F238E27FC236}">
              <a16:creationId xmlns:a16="http://schemas.microsoft.com/office/drawing/2014/main" id="{00000000-0008-0000-0100-0000F1000000}"/>
            </a:ext>
          </a:extLst>
        </xdr:cNvPr>
        <xdr:cNvSpPr/>
      </xdr:nvSpPr>
      <xdr:spPr>
        <a:xfrm>
          <a:off x="10426700" y="10861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146192</xdr:rowOff>
    </xdr:from>
    <xdr:ext cx="534377" cy="259045"/>
    <xdr:sp macro="" textlink="">
      <xdr:nvSpPr>
        <xdr:cNvPr id="242" name="【橋りょう・トンネル】&#10;一人当たり有形固定資産（償却資産）額該当値テキスト">
          <a:extLst>
            <a:ext uri="{FF2B5EF4-FFF2-40B4-BE49-F238E27FC236}">
              <a16:creationId xmlns:a16="http://schemas.microsoft.com/office/drawing/2014/main" id="{00000000-0008-0000-0100-0000F2000000}"/>
            </a:ext>
          </a:extLst>
        </xdr:cNvPr>
        <xdr:cNvSpPr txBox="1"/>
      </xdr:nvSpPr>
      <xdr:spPr>
        <a:xfrm>
          <a:off x="10515600" y="10776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64104</xdr:rowOff>
    </xdr:from>
    <xdr:to>
      <xdr:col>50</xdr:col>
      <xdr:colOff>165100</xdr:colOff>
      <xdr:row>63</xdr:row>
      <xdr:rowOff>165704</xdr:rowOff>
    </xdr:to>
    <xdr:sp macro="" textlink="">
      <xdr:nvSpPr>
        <xdr:cNvPr id="243" name="楕円 242">
          <a:extLst>
            <a:ext uri="{FF2B5EF4-FFF2-40B4-BE49-F238E27FC236}">
              <a16:creationId xmlns:a16="http://schemas.microsoft.com/office/drawing/2014/main" id="{00000000-0008-0000-0100-0000F3000000}"/>
            </a:ext>
          </a:extLst>
        </xdr:cNvPr>
        <xdr:cNvSpPr/>
      </xdr:nvSpPr>
      <xdr:spPr>
        <a:xfrm>
          <a:off x="9588500" y="10865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110615</xdr:rowOff>
    </xdr:from>
    <xdr:to>
      <xdr:col>55</xdr:col>
      <xdr:colOff>0</xdr:colOff>
      <xdr:row>63</xdr:row>
      <xdr:rowOff>114904</xdr:rowOff>
    </xdr:to>
    <xdr:cxnSp macro="">
      <xdr:nvCxnSpPr>
        <xdr:cNvPr id="244" name="直線コネクタ 243">
          <a:extLst>
            <a:ext uri="{FF2B5EF4-FFF2-40B4-BE49-F238E27FC236}">
              <a16:creationId xmlns:a16="http://schemas.microsoft.com/office/drawing/2014/main" id="{00000000-0008-0000-0100-0000F4000000}"/>
            </a:ext>
          </a:extLst>
        </xdr:cNvPr>
        <xdr:cNvCxnSpPr/>
      </xdr:nvCxnSpPr>
      <xdr:spPr>
        <a:xfrm flipV="1">
          <a:off x="9639300" y="10911965"/>
          <a:ext cx="838200" cy="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72722</xdr:rowOff>
    </xdr:from>
    <xdr:to>
      <xdr:col>46</xdr:col>
      <xdr:colOff>38100</xdr:colOff>
      <xdr:row>64</xdr:row>
      <xdr:rowOff>2872</xdr:rowOff>
    </xdr:to>
    <xdr:sp macro="" textlink="">
      <xdr:nvSpPr>
        <xdr:cNvPr id="245" name="楕円 244">
          <a:extLst>
            <a:ext uri="{FF2B5EF4-FFF2-40B4-BE49-F238E27FC236}">
              <a16:creationId xmlns:a16="http://schemas.microsoft.com/office/drawing/2014/main" id="{00000000-0008-0000-0100-0000F5000000}"/>
            </a:ext>
          </a:extLst>
        </xdr:cNvPr>
        <xdr:cNvSpPr/>
      </xdr:nvSpPr>
      <xdr:spPr>
        <a:xfrm>
          <a:off x="8699500" y="10874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114904</xdr:rowOff>
    </xdr:from>
    <xdr:to>
      <xdr:col>50</xdr:col>
      <xdr:colOff>114300</xdr:colOff>
      <xdr:row>63</xdr:row>
      <xdr:rowOff>123522</xdr:rowOff>
    </xdr:to>
    <xdr:cxnSp macro="">
      <xdr:nvCxnSpPr>
        <xdr:cNvPr id="246" name="直線コネクタ 245">
          <a:extLst>
            <a:ext uri="{FF2B5EF4-FFF2-40B4-BE49-F238E27FC236}">
              <a16:creationId xmlns:a16="http://schemas.microsoft.com/office/drawing/2014/main" id="{00000000-0008-0000-0100-0000F6000000}"/>
            </a:ext>
          </a:extLst>
        </xdr:cNvPr>
        <xdr:cNvCxnSpPr/>
      </xdr:nvCxnSpPr>
      <xdr:spPr>
        <a:xfrm flipV="1">
          <a:off x="8750300" y="10916254"/>
          <a:ext cx="889000" cy="8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72749</xdr:rowOff>
    </xdr:from>
    <xdr:to>
      <xdr:col>41</xdr:col>
      <xdr:colOff>101600</xdr:colOff>
      <xdr:row>64</xdr:row>
      <xdr:rowOff>2899</xdr:rowOff>
    </xdr:to>
    <xdr:sp macro="" textlink="">
      <xdr:nvSpPr>
        <xdr:cNvPr id="247" name="楕円 246">
          <a:extLst>
            <a:ext uri="{FF2B5EF4-FFF2-40B4-BE49-F238E27FC236}">
              <a16:creationId xmlns:a16="http://schemas.microsoft.com/office/drawing/2014/main" id="{00000000-0008-0000-0100-0000F7000000}"/>
            </a:ext>
          </a:extLst>
        </xdr:cNvPr>
        <xdr:cNvSpPr/>
      </xdr:nvSpPr>
      <xdr:spPr>
        <a:xfrm>
          <a:off x="7810500" y="10874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123522</xdr:rowOff>
    </xdr:from>
    <xdr:to>
      <xdr:col>45</xdr:col>
      <xdr:colOff>177800</xdr:colOff>
      <xdr:row>63</xdr:row>
      <xdr:rowOff>123549</xdr:rowOff>
    </xdr:to>
    <xdr:cxnSp macro="">
      <xdr:nvCxnSpPr>
        <xdr:cNvPr id="248" name="直線コネクタ 247">
          <a:extLst>
            <a:ext uri="{FF2B5EF4-FFF2-40B4-BE49-F238E27FC236}">
              <a16:creationId xmlns:a16="http://schemas.microsoft.com/office/drawing/2014/main" id="{00000000-0008-0000-0100-0000F8000000}"/>
            </a:ext>
          </a:extLst>
        </xdr:cNvPr>
        <xdr:cNvCxnSpPr/>
      </xdr:nvCxnSpPr>
      <xdr:spPr>
        <a:xfrm flipV="1">
          <a:off x="7861300" y="10924872"/>
          <a:ext cx="889000" cy="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70586</xdr:rowOff>
    </xdr:from>
    <xdr:to>
      <xdr:col>36</xdr:col>
      <xdr:colOff>165100</xdr:colOff>
      <xdr:row>64</xdr:row>
      <xdr:rowOff>736</xdr:rowOff>
    </xdr:to>
    <xdr:sp macro="" textlink="">
      <xdr:nvSpPr>
        <xdr:cNvPr id="249" name="楕円 248">
          <a:extLst>
            <a:ext uri="{FF2B5EF4-FFF2-40B4-BE49-F238E27FC236}">
              <a16:creationId xmlns:a16="http://schemas.microsoft.com/office/drawing/2014/main" id="{00000000-0008-0000-0100-0000F9000000}"/>
            </a:ext>
          </a:extLst>
        </xdr:cNvPr>
        <xdr:cNvSpPr/>
      </xdr:nvSpPr>
      <xdr:spPr>
        <a:xfrm>
          <a:off x="6921500" y="10871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121386</xdr:rowOff>
    </xdr:from>
    <xdr:to>
      <xdr:col>41</xdr:col>
      <xdr:colOff>50800</xdr:colOff>
      <xdr:row>63</xdr:row>
      <xdr:rowOff>123549</xdr:rowOff>
    </xdr:to>
    <xdr:cxnSp macro="">
      <xdr:nvCxnSpPr>
        <xdr:cNvPr id="250" name="直線コネクタ 249">
          <a:extLst>
            <a:ext uri="{FF2B5EF4-FFF2-40B4-BE49-F238E27FC236}">
              <a16:creationId xmlns:a16="http://schemas.microsoft.com/office/drawing/2014/main" id="{00000000-0008-0000-0100-0000FA000000}"/>
            </a:ext>
          </a:extLst>
        </xdr:cNvPr>
        <xdr:cNvCxnSpPr/>
      </xdr:nvCxnSpPr>
      <xdr:spPr>
        <a:xfrm>
          <a:off x="6972300" y="10922736"/>
          <a:ext cx="889000" cy="2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60</xdr:row>
      <xdr:rowOff>67496</xdr:rowOff>
    </xdr:from>
    <xdr:ext cx="534377" cy="259045"/>
    <xdr:sp macro="" textlink="">
      <xdr:nvSpPr>
        <xdr:cNvPr id="251" name="n_1aveValue【橋りょう・トンネル】&#10;一人当たり有形固定資産（償却資産）額">
          <a:extLst>
            <a:ext uri="{FF2B5EF4-FFF2-40B4-BE49-F238E27FC236}">
              <a16:creationId xmlns:a16="http://schemas.microsoft.com/office/drawing/2014/main" id="{00000000-0008-0000-0100-0000FB000000}"/>
            </a:ext>
          </a:extLst>
        </xdr:cNvPr>
        <xdr:cNvSpPr txBox="1"/>
      </xdr:nvSpPr>
      <xdr:spPr>
        <a:xfrm>
          <a:off x="9359411" y="10354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60</xdr:row>
      <xdr:rowOff>43868</xdr:rowOff>
    </xdr:from>
    <xdr:ext cx="534377" cy="259045"/>
    <xdr:sp macro="" textlink="">
      <xdr:nvSpPr>
        <xdr:cNvPr id="252" name="n_2aveValue【橋りょう・トンネル】&#10;一人当たり有形固定資産（償却資産）額">
          <a:extLst>
            <a:ext uri="{FF2B5EF4-FFF2-40B4-BE49-F238E27FC236}">
              <a16:creationId xmlns:a16="http://schemas.microsoft.com/office/drawing/2014/main" id="{00000000-0008-0000-0100-0000FC000000}"/>
            </a:ext>
          </a:extLst>
        </xdr:cNvPr>
        <xdr:cNvSpPr txBox="1"/>
      </xdr:nvSpPr>
      <xdr:spPr>
        <a:xfrm>
          <a:off x="8483111" y="10330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60</xdr:row>
      <xdr:rowOff>33590</xdr:rowOff>
    </xdr:from>
    <xdr:ext cx="534377" cy="259045"/>
    <xdr:sp macro="" textlink="">
      <xdr:nvSpPr>
        <xdr:cNvPr id="253" name="n_3aveValue【橋りょう・トンネル】&#10;一人当たり有形固定資産（償却資産）額">
          <a:extLst>
            <a:ext uri="{FF2B5EF4-FFF2-40B4-BE49-F238E27FC236}">
              <a16:creationId xmlns:a16="http://schemas.microsoft.com/office/drawing/2014/main" id="{00000000-0008-0000-0100-0000FD000000}"/>
            </a:ext>
          </a:extLst>
        </xdr:cNvPr>
        <xdr:cNvSpPr txBox="1"/>
      </xdr:nvSpPr>
      <xdr:spPr>
        <a:xfrm>
          <a:off x="7594111" y="10320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60</xdr:row>
      <xdr:rowOff>44490</xdr:rowOff>
    </xdr:from>
    <xdr:ext cx="534377" cy="259045"/>
    <xdr:sp macro="" textlink="">
      <xdr:nvSpPr>
        <xdr:cNvPr id="254" name="n_4aveValue【橋りょう・トンネル】&#10;一人当たり有形固定資産（償却資産）額">
          <a:extLst>
            <a:ext uri="{FF2B5EF4-FFF2-40B4-BE49-F238E27FC236}">
              <a16:creationId xmlns:a16="http://schemas.microsoft.com/office/drawing/2014/main" id="{00000000-0008-0000-0100-0000FE000000}"/>
            </a:ext>
          </a:extLst>
        </xdr:cNvPr>
        <xdr:cNvSpPr txBox="1"/>
      </xdr:nvSpPr>
      <xdr:spPr>
        <a:xfrm>
          <a:off x="6705111" y="10331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63</xdr:row>
      <xdr:rowOff>156831</xdr:rowOff>
    </xdr:from>
    <xdr:ext cx="534377" cy="259045"/>
    <xdr:sp macro="" textlink="">
      <xdr:nvSpPr>
        <xdr:cNvPr id="255" name="n_1mainValue【橋りょう・トンネル】&#10;一人当たり有形固定資産（償却資産）額">
          <a:extLst>
            <a:ext uri="{FF2B5EF4-FFF2-40B4-BE49-F238E27FC236}">
              <a16:creationId xmlns:a16="http://schemas.microsoft.com/office/drawing/2014/main" id="{00000000-0008-0000-0100-0000FF000000}"/>
            </a:ext>
          </a:extLst>
        </xdr:cNvPr>
        <xdr:cNvSpPr txBox="1"/>
      </xdr:nvSpPr>
      <xdr:spPr>
        <a:xfrm>
          <a:off x="9359411" y="10958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63</xdr:row>
      <xdr:rowOff>165449</xdr:rowOff>
    </xdr:from>
    <xdr:ext cx="534377" cy="259045"/>
    <xdr:sp macro="" textlink="">
      <xdr:nvSpPr>
        <xdr:cNvPr id="256" name="n_2mainValue【橋りょう・トンネル】&#10;一人当たり有形固定資産（償却資産）額">
          <a:extLst>
            <a:ext uri="{FF2B5EF4-FFF2-40B4-BE49-F238E27FC236}">
              <a16:creationId xmlns:a16="http://schemas.microsoft.com/office/drawing/2014/main" id="{00000000-0008-0000-0100-000000010000}"/>
            </a:ext>
          </a:extLst>
        </xdr:cNvPr>
        <xdr:cNvSpPr txBox="1"/>
      </xdr:nvSpPr>
      <xdr:spPr>
        <a:xfrm>
          <a:off x="8483111" y="10966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63</xdr:row>
      <xdr:rowOff>165476</xdr:rowOff>
    </xdr:from>
    <xdr:ext cx="534377" cy="259045"/>
    <xdr:sp macro="" textlink="">
      <xdr:nvSpPr>
        <xdr:cNvPr id="257" name="n_3mainValue【橋りょう・トンネル】&#10;一人当たり有形固定資産（償却資産）額">
          <a:extLst>
            <a:ext uri="{FF2B5EF4-FFF2-40B4-BE49-F238E27FC236}">
              <a16:creationId xmlns:a16="http://schemas.microsoft.com/office/drawing/2014/main" id="{00000000-0008-0000-0100-000001010000}"/>
            </a:ext>
          </a:extLst>
        </xdr:cNvPr>
        <xdr:cNvSpPr txBox="1"/>
      </xdr:nvSpPr>
      <xdr:spPr>
        <a:xfrm>
          <a:off x="7594111" y="10966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63</xdr:row>
      <xdr:rowOff>163313</xdr:rowOff>
    </xdr:from>
    <xdr:ext cx="534377" cy="259045"/>
    <xdr:sp macro="" textlink="">
      <xdr:nvSpPr>
        <xdr:cNvPr id="258" name="n_4mainValue【橋りょう・トンネル】&#10;一人当たり有形固定資産（償却資産）額">
          <a:extLst>
            <a:ext uri="{FF2B5EF4-FFF2-40B4-BE49-F238E27FC236}">
              <a16:creationId xmlns:a16="http://schemas.microsoft.com/office/drawing/2014/main" id="{00000000-0008-0000-0100-000002010000}"/>
            </a:ext>
          </a:extLst>
        </xdr:cNvPr>
        <xdr:cNvSpPr txBox="1"/>
      </xdr:nvSpPr>
      <xdr:spPr>
        <a:xfrm>
          <a:off x="6705111" y="10964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9" name="正方形/長方形 258">
          <a:extLst>
            <a:ext uri="{FF2B5EF4-FFF2-40B4-BE49-F238E27FC236}">
              <a16:creationId xmlns:a16="http://schemas.microsoft.com/office/drawing/2014/main" id="{00000000-0008-0000-0100-00000301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0" name="正方形/長方形 259">
          <a:extLst>
            <a:ext uri="{FF2B5EF4-FFF2-40B4-BE49-F238E27FC236}">
              <a16:creationId xmlns:a16="http://schemas.microsoft.com/office/drawing/2014/main" id="{00000000-0008-0000-0100-00000401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1" name="正方形/長方形 260">
          <a:extLst>
            <a:ext uri="{FF2B5EF4-FFF2-40B4-BE49-F238E27FC236}">
              <a16:creationId xmlns:a16="http://schemas.microsoft.com/office/drawing/2014/main" id="{00000000-0008-0000-0100-00000501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2" name="正方形/長方形 261">
          <a:extLst>
            <a:ext uri="{FF2B5EF4-FFF2-40B4-BE49-F238E27FC236}">
              <a16:creationId xmlns:a16="http://schemas.microsoft.com/office/drawing/2014/main" id="{00000000-0008-0000-0100-00000601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3" name="正方形/長方形 262">
          <a:extLst>
            <a:ext uri="{FF2B5EF4-FFF2-40B4-BE49-F238E27FC236}">
              <a16:creationId xmlns:a16="http://schemas.microsoft.com/office/drawing/2014/main" id="{00000000-0008-0000-0100-00000701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4" name="正方形/長方形 263">
          <a:extLst>
            <a:ext uri="{FF2B5EF4-FFF2-40B4-BE49-F238E27FC236}">
              <a16:creationId xmlns:a16="http://schemas.microsoft.com/office/drawing/2014/main" id="{00000000-0008-0000-0100-00000801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5" name="正方形/長方形 264">
          <a:extLst>
            <a:ext uri="{FF2B5EF4-FFF2-40B4-BE49-F238E27FC236}">
              <a16:creationId xmlns:a16="http://schemas.microsoft.com/office/drawing/2014/main" id="{00000000-0008-0000-0100-00000901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6" name="正方形/長方形 265">
          <a:extLst>
            <a:ext uri="{FF2B5EF4-FFF2-40B4-BE49-F238E27FC236}">
              <a16:creationId xmlns:a16="http://schemas.microsoft.com/office/drawing/2014/main" id="{00000000-0008-0000-0100-00000A01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8" name="直線コネクタ 267">
          <a:extLst>
            <a:ext uri="{FF2B5EF4-FFF2-40B4-BE49-F238E27FC236}">
              <a16:creationId xmlns:a16="http://schemas.microsoft.com/office/drawing/2014/main" id="{00000000-0008-0000-0100-00000C01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9" name="テキスト ボックス 268">
          <a:extLst>
            <a:ext uri="{FF2B5EF4-FFF2-40B4-BE49-F238E27FC236}">
              <a16:creationId xmlns:a16="http://schemas.microsoft.com/office/drawing/2014/main" id="{00000000-0008-0000-0100-00000D010000}"/>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70" name="直線コネクタ 269">
          <a:extLst>
            <a:ext uri="{FF2B5EF4-FFF2-40B4-BE49-F238E27FC236}">
              <a16:creationId xmlns:a16="http://schemas.microsoft.com/office/drawing/2014/main" id="{00000000-0008-0000-0100-00000E010000}"/>
            </a:ext>
          </a:extLst>
        </xdr:cNvPr>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67327</xdr:rowOff>
    </xdr:from>
    <xdr:ext cx="467179" cy="259045"/>
    <xdr:sp macro="" textlink="">
      <xdr:nvSpPr>
        <xdr:cNvPr id="271" name="テキスト ボックス 270">
          <a:extLst>
            <a:ext uri="{FF2B5EF4-FFF2-40B4-BE49-F238E27FC236}">
              <a16:creationId xmlns:a16="http://schemas.microsoft.com/office/drawing/2014/main" id="{00000000-0008-0000-0100-00000F010000}"/>
            </a:ext>
          </a:extLst>
        </xdr:cNvPr>
        <xdr:cNvSpPr txBox="1"/>
      </xdr:nvSpPr>
      <xdr:spPr>
        <a:xfrm>
          <a:off x="294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72" name="直線コネクタ 271">
          <a:extLst>
            <a:ext uri="{FF2B5EF4-FFF2-40B4-BE49-F238E27FC236}">
              <a16:creationId xmlns:a16="http://schemas.microsoft.com/office/drawing/2014/main" id="{00000000-0008-0000-0100-000010010000}"/>
            </a:ext>
          </a:extLst>
        </xdr:cNvPr>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73" name="テキスト ボックス 272">
          <a:extLst>
            <a:ext uri="{FF2B5EF4-FFF2-40B4-BE49-F238E27FC236}">
              <a16:creationId xmlns:a16="http://schemas.microsoft.com/office/drawing/2014/main" id="{00000000-0008-0000-0100-000011010000}"/>
            </a:ext>
          </a:extLst>
        </xdr:cNvPr>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74" name="直線コネクタ 273">
          <a:extLst>
            <a:ext uri="{FF2B5EF4-FFF2-40B4-BE49-F238E27FC236}">
              <a16:creationId xmlns:a16="http://schemas.microsoft.com/office/drawing/2014/main" id="{00000000-0008-0000-0100-000012010000}"/>
            </a:ext>
          </a:extLst>
        </xdr:cNvPr>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75" name="テキスト ボックス 274">
          <a:extLst>
            <a:ext uri="{FF2B5EF4-FFF2-40B4-BE49-F238E27FC236}">
              <a16:creationId xmlns:a16="http://schemas.microsoft.com/office/drawing/2014/main" id="{00000000-0008-0000-0100-000013010000}"/>
            </a:ext>
          </a:extLst>
        </xdr:cNvPr>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76" name="直線コネクタ 275">
          <a:extLst>
            <a:ext uri="{FF2B5EF4-FFF2-40B4-BE49-F238E27FC236}">
              <a16:creationId xmlns:a16="http://schemas.microsoft.com/office/drawing/2014/main" id="{00000000-0008-0000-0100-000014010000}"/>
            </a:ext>
          </a:extLst>
        </xdr:cNvPr>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277" name="テキスト ボックス 276">
          <a:extLst>
            <a:ext uri="{FF2B5EF4-FFF2-40B4-BE49-F238E27FC236}">
              <a16:creationId xmlns:a16="http://schemas.microsoft.com/office/drawing/2014/main" id="{00000000-0008-0000-0100-000015010000}"/>
            </a:ext>
          </a:extLst>
        </xdr:cNvPr>
        <xdr:cNvSpPr txBox="1"/>
      </xdr:nvSpPr>
      <xdr:spPr>
        <a:xfrm>
          <a:off x="358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8" name="直線コネクタ 277">
          <a:extLst>
            <a:ext uri="{FF2B5EF4-FFF2-40B4-BE49-F238E27FC236}">
              <a16:creationId xmlns:a16="http://schemas.microsoft.com/office/drawing/2014/main" id="{00000000-0008-0000-0100-000016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79" name="テキスト ボックス 278">
          <a:extLst>
            <a:ext uri="{FF2B5EF4-FFF2-40B4-BE49-F238E27FC236}">
              <a16:creationId xmlns:a16="http://schemas.microsoft.com/office/drawing/2014/main" id="{00000000-0008-0000-0100-000017010000}"/>
            </a:ext>
          </a:extLst>
        </xdr:cNvPr>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0" name="【公営住宅】&#10;有形固定資産減価償却率グラフ枠">
          <a:extLst>
            <a:ext uri="{FF2B5EF4-FFF2-40B4-BE49-F238E27FC236}">
              <a16:creationId xmlns:a16="http://schemas.microsoft.com/office/drawing/2014/main" id="{00000000-0008-0000-0100-000018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12954</xdr:rowOff>
    </xdr:from>
    <xdr:to>
      <xdr:col>24</xdr:col>
      <xdr:colOff>62865</xdr:colOff>
      <xdr:row>86</xdr:row>
      <xdr:rowOff>35813</xdr:rowOff>
    </xdr:to>
    <xdr:cxnSp macro="">
      <xdr:nvCxnSpPr>
        <xdr:cNvPr id="281" name="直線コネクタ 280">
          <a:extLst>
            <a:ext uri="{FF2B5EF4-FFF2-40B4-BE49-F238E27FC236}">
              <a16:creationId xmlns:a16="http://schemas.microsoft.com/office/drawing/2014/main" id="{00000000-0008-0000-0100-000019010000}"/>
            </a:ext>
          </a:extLst>
        </xdr:cNvPr>
        <xdr:cNvCxnSpPr/>
      </xdr:nvCxnSpPr>
      <xdr:spPr>
        <a:xfrm flipV="1">
          <a:off x="4634865" y="13386054"/>
          <a:ext cx="0" cy="1394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39640</xdr:rowOff>
    </xdr:from>
    <xdr:ext cx="405111" cy="259045"/>
    <xdr:sp macro="" textlink="">
      <xdr:nvSpPr>
        <xdr:cNvPr id="282" name="【公営住宅】&#10;有形固定資産減価償却率最小値テキスト">
          <a:extLst>
            <a:ext uri="{FF2B5EF4-FFF2-40B4-BE49-F238E27FC236}">
              <a16:creationId xmlns:a16="http://schemas.microsoft.com/office/drawing/2014/main" id="{00000000-0008-0000-0100-00001A010000}"/>
            </a:ext>
          </a:extLst>
        </xdr:cNvPr>
        <xdr:cNvSpPr txBox="1"/>
      </xdr:nvSpPr>
      <xdr:spPr>
        <a:xfrm>
          <a:off x="4673600" y="14784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35813</xdr:rowOff>
    </xdr:from>
    <xdr:to>
      <xdr:col>24</xdr:col>
      <xdr:colOff>152400</xdr:colOff>
      <xdr:row>86</xdr:row>
      <xdr:rowOff>35813</xdr:rowOff>
    </xdr:to>
    <xdr:cxnSp macro="">
      <xdr:nvCxnSpPr>
        <xdr:cNvPr id="283" name="直線コネクタ 282">
          <a:extLst>
            <a:ext uri="{FF2B5EF4-FFF2-40B4-BE49-F238E27FC236}">
              <a16:creationId xmlns:a16="http://schemas.microsoft.com/office/drawing/2014/main" id="{00000000-0008-0000-0100-00001B010000}"/>
            </a:ext>
          </a:extLst>
        </xdr:cNvPr>
        <xdr:cNvCxnSpPr/>
      </xdr:nvCxnSpPr>
      <xdr:spPr>
        <a:xfrm>
          <a:off x="4546600" y="147805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131081</xdr:rowOff>
    </xdr:from>
    <xdr:ext cx="405111" cy="259045"/>
    <xdr:sp macro="" textlink="">
      <xdr:nvSpPr>
        <xdr:cNvPr id="284" name="【公営住宅】&#10;有形固定資産減価償却率最大値テキスト">
          <a:extLst>
            <a:ext uri="{FF2B5EF4-FFF2-40B4-BE49-F238E27FC236}">
              <a16:creationId xmlns:a16="http://schemas.microsoft.com/office/drawing/2014/main" id="{00000000-0008-0000-0100-00001C010000}"/>
            </a:ext>
          </a:extLst>
        </xdr:cNvPr>
        <xdr:cNvSpPr txBox="1"/>
      </xdr:nvSpPr>
      <xdr:spPr>
        <a:xfrm>
          <a:off x="4673600" y="131612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12954</xdr:rowOff>
    </xdr:from>
    <xdr:to>
      <xdr:col>24</xdr:col>
      <xdr:colOff>152400</xdr:colOff>
      <xdr:row>78</xdr:row>
      <xdr:rowOff>12954</xdr:rowOff>
    </xdr:to>
    <xdr:cxnSp macro="">
      <xdr:nvCxnSpPr>
        <xdr:cNvPr id="285" name="直線コネクタ 284">
          <a:extLst>
            <a:ext uri="{FF2B5EF4-FFF2-40B4-BE49-F238E27FC236}">
              <a16:creationId xmlns:a16="http://schemas.microsoft.com/office/drawing/2014/main" id="{00000000-0008-0000-0100-00001D010000}"/>
            </a:ext>
          </a:extLst>
        </xdr:cNvPr>
        <xdr:cNvCxnSpPr/>
      </xdr:nvCxnSpPr>
      <xdr:spPr>
        <a:xfrm>
          <a:off x="4546600" y="13386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22877</xdr:rowOff>
    </xdr:from>
    <xdr:ext cx="405111" cy="259045"/>
    <xdr:sp macro="" textlink="">
      <xdr:nvSpPr>
        <xdr:cNvPr id="286" name="【公営住宅】&#10;有形固定資産減価償却率平均値テキスト">
          <a:extLst>
            <a:ext uri="{FF2B5EF4-FFF2-40B4-BE49-F238E27FC236}">
              <a16:creationId xmlns:a16="http://schemas.microsoft.com/office/drawing/2014/main" id="{00000000-0008-0000-0100-00001E010000}"/>
            </a:ext>
          </a:extLst>
        </xdr:cNvPr>
        <xdr:cNvSpPr txBox="1"/>
      </xdr:nvSpPr>
      <xdr:spPr>
        <a:xfrm>
          <a:off x="4673600" y="139103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44450</xdr:rowOff>
    </xdr:from>
    <xdr:to>
      <xdr:col>24</xdr:col>
      <xdr:colOff>114300</xdr:colOff>
      <xdr:row>81</xdr:row>
      <xdr:rowOff>146050</xdr:rowOff>
    </xdr:to>
    <xdr:sp macro="" textlink="">
      <xdr:nvSpPr>
        <xdr:cNvPr id="287" name="フローチャート: 判断 286">
          <a:extLst>
            <a:ext uri="{FF2B5EF4-FFF2-40B4-BE49-F238E27FC236}">
              <a16:creationId xmlns:a16="http://schemas.microsoft.com/office/drawing/2014/main" id="{00000000-0008-0000-0100-00001F010000}"/>
            </a:ext>
          </a:extLst>
        </xdr:cNvPr>
        <xdr:cNvSpPr/>
      </xdr:nvSpPr>
      <xdr:spPr>
        <a:xfrm>
          <a:off x="4584700" y="1393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5587</xdr:rowOff>
    </xdr:from>
    <xdr:to>
      <xdr:col>20</xdr:col>
      <xdr:colOff>38100</xdr:colOff>
      <xdr:row>81</xdr:row>
      <xdr:rowOff>107187</xdr:rowOff>
    </xdr:to>
    <xdr:sp macro="" textlink="">
      <xdr:nvSpPr>
        <xdr:cNvPr id="288" name="フローチャート: 判断 287">
          <a:extLst>
            <a:ext uri="{FF2B5EF4-FFF2-40B4-BE49-F238E27FC236}">
              <a16:creationId xmlns:a16="http://schemas.microsoft.com/office/drawing/2014/main" id="{00000000-0008-0000-0100-000020010000}"/>
            </a:ext>
          </a:extLst>
        </xdr:cNvPr>
        <xdr:cNvSpPr/>
      </xdr:nvSpPr>
      <xdr:spPr>
        <a:xfrm>
          <a:off x="3746500" y="13893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138176</xdr:rowOff>
    </xdr:from>
    <xdr:to>
      <xdr:col>15</xdr:col>
      <xdr:colOff>101600</xdr:colOff>
      <xdr:row>81</xdr:row>
      <xdr:rowOff>68326</xdr:rowOff>
    </xdr:to>
    <xdr:sp macro="" textlink="">
      <xdr:nvSpPr>
        <xdr:cNvPr id="289" name="フローチャート: 判断 288">
          <a:extLst>
            <a:ext uri="{FF2B5EF4-FFF2-40B4-BE49-F238E27FC236}">
              <a16:creationId xmlns:a16="http://schemas.microsoft.com/office/drawing/2014/main" id="{00000000-0008-0000-0100-000021010000}"/>
            </a:ext>
          </a:extLst>
        </xdr:cNvPr>
        <xdr:cNvSpPr/>
      </xdr:nvSpPr>
      <xdr:spPr>
        <a:xfrm>
          <a:off x="2857500" y="13854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129032</xdr:rowOff>
    </xdr:from>
    <xdr:to>
      <xdr:col>10</xdr:col>
      <xdr:colOff>165100</xdr:colOff>
      <xdr:row>81</xdr:row>
      <xdr:rowOff>59182</xdr:rowOff>
    </xdr:to>
    <xdr:sp macro="" textlink="">
      <xdr:nvSpPr>
        <xdr:cNvPr id="290" name="フローチャート: 判断 289">
          <a:extLst>
            <a:ext uri="{FF2B5EF4-FFF2-40B4-BE49-F238E27FC236}">
              <a16:creationId xmlns:a16="http://schemas.microsoft.com/office/drawing/2014/main" id="{00000000-0008-0000-0100-000022010000}"/>
            </a:ext>
          </a:extLst>
        </xdr:cNvPr>
        <xdr:cNvSpPr/>
      </xdr:nvSpPr>
      <xdr:spPr>
        <a:xfrm>
          <a:off x="1968500" y="13845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135889</xdr:rowOff>
    </xdr:from>
    <xdr:to>
      <xdr:col>6</xdr:col>
      <xdr:colOff>38100</xdr:colOff>
      <xdr:row>81</xdr:row>
      <xdr:rowOff>66039</xdr:rowOff>
    </xdr:to>
    <xdr:sp macro="" textlink="">
      <xdr:nvSpPr>
        <xdr:cNvPr id="291" name="フローチャート: 判断 290">
          <a:extLst>
            <a:ext uri="{FF2B5EF4-FFF2-40B4-BE49-F238E27FC236}">
              <a16:creationId xmlns:a16="http://schemas.microsoft.com/office/drawing/2014/main" id="{00000000-0008-0000-0100-000023010000}"/>
            </a:ext>
          </a:extLst>
        </xdr:cNvPr>
        <xdr:cNvSpPr/>
      </xdr:nvSpPr>
      <xdr:spPr>
        <a:xfrm>
          <a:off x="1079500" y="13851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2" name="テキスト ボックス 291">
          <a:extLst>
            <a:ext uri="{FF2B5EF4-FFF2-40B4-BE49-F238E27FC236}">
              <a16:creationId xmlns:a16="http://schemas.microsoft.com/office/drawing/2014/main" id="{00000000-0008-0000-0100-000024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3" name="テキスト ボックス 292">
          <a:extLst>
            <a:ext uri="{FF2B5EF4-FFF2-40B4-BE49-F238E27FC236}">
              <a16:creationId xmlns:a16="http://schemas.microsoft.com/office/drawing/2014/main" id="{00000000-0008-0000-0100-000025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4" name="テキスト ボックス 293">
          <a:extLst>
            <a:ext uri="{FF2B5EF4-FFF2-40B4-BE49-F238E27FC236}">
              <a16:creationId xmlns:a16="http://schemas.microsoft.com/office/drawing/2014/main" id="{00000000-0008-0000-0100-000026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5" name="テキスト ボックス 294">
          <a:extLst>
            <a:ext uri="{FF2B5EF4-FFF2-40B4-BE49-F238E27FC236}">
              <a16:creationId xmlns:a16="http://schemas.microsoft.com/office/drawing/2014/main" id="{00000000-0008-0000-0100-000027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6" name="テキスト ボックス 295">
          <a:extLst>
            <a:ext uri="{FF2B5EF4-FFF2-40B4-BE49-F238E27FC236}">
              <a16:creationId xmlns:a16="http://schemas.microsoft.com/office/drawing/2014/main" id="{00000000-0008-0000-0100-000028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124461</xdr:rowOff>
    </xdr:from>
    <xdr:to>
      <xdr:col>24</xdr:col>
      <xdr:colOff>114300</xdr:colOff>
      <xdr:row>81</xdr:row>
      <xdr:rowOff>54611</xdr:rowOff>
    </xdr:to>
    <xdr:sp macro="" textlink="">
      <xdr:nvSpPr>
        <xdr:cNvPr id="297" name="楕円 296">
          <a:extLst>
            <a:ext uri="{FF2B5EF4-FFF2-40B4-BE49-F238E27FC236}">
              <a16:creationId xmlns:a16="http://schemas.microsoft.com/office/drawing/2014/main" id="{00000000-0008-0000-0100-000029010000}"/>
            </a:ext>
          </a:extLst>
        </xdr:cNvPr>
        <xdr:cNvSpPr/>
      </xdr:nvSpPr>
      <xdr:spPr>
        <a:xfrm>
          <a:off x="4584700" y="13840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79</xdr:row>
      <xdr:rowOff>147338</xdr:rowOff>
    </xdr:from>
    <xdr:ext cx="405111" cy="259045"/>
    <xdr:sp macro="" textlink="">
      <xdr:nvSpPr>
        <xdr:cNvPr id="298" name="【公営住宅】&#10;有形固定資産減価償却率該当値テキスト">
          <a:extLst>
            <a:ext uri="{FF2B5EF4-FFF2-40B4-BE49-F238E27FC236}">
              <a16:creationId xmlns:a16="http://schemas.microsoft.com/office/drawing/2014/main" id="{00000000-0008-0000-0100-00002A010000}"/>
            </a:ext>
          </a:extLst>
        </xdr:cNvPr>
        <xdr:cNvSpPr txBox="1"/>
      </xdr:nvSpPr>
      <xdr:spPr>
        <a:xfrm>
          <a:off x="4673600" y="13691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80</xdr:row>
      <xdr:rowOff>83313</xdr:rowOff>
    </xdr:from>
    <xdr:to>
      <xdr:col>20</xdr:col>
      <xdr:colOff>38100</xdr:colOff>
      <xdr:row>81</xdr:row>
      <xdr:rowOff>13463</xdr:rowOff>
    </xdr:to>
    <xdr:sp macro="" textlink="">
      <xdr:nvSpPr>
        <xdr:cNvPr id="299" name="楕円 298">
          <a:extLst>
            <a:ext uri="{FF2B5EF4-FFF2-40B4-BE49-F238E27FC236}">
              <a16:creationId xmlns:a16="http://schemas.microsoft.com/office/drawing/2014/main" id="{00000000-0008-0000-0100-00002B010000}"/>
            </a:ext>
          </a:extLst>
        </xdr:cNvPr>
        <xdr:cNvSpPr/>
      </xdr:nvSpPr>
      <xdr:spPr>
        <a:xfrm>
          <a:off x="3746500" y="13799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134113</xdr:rowOff>
    </xdr:from>
    <xdr:to>
      <xdr:col>24</xdr:col>
      <xdr:colOff>63500</xdr:colOff>
      <xdr:row>81</xdr:row>
      <xdr:rowOff>3811</xdr:rowOff>
    </xdr:to>
    <xdr:cxnSp macro="">
      <xdr:nvCxnSpPr>
        <xdr:cNvPr id="300" name="直線コネクタ 299">
          <a:extLst>
            <a:ext uri="{FF2B5EF4-FFF2-40B4-BE49-F238E27FC236}">
              <a16:creationId xmlns:a16="http://schemas.microsoft.com/office/drawing/2014/main" id="{00000000-0008-0000-0100-00002C010000}"/>
            </a:ext>
          </a:extLst>
        </xdr:cNvPr>
        <xdr:cNvCxnSpPr/>
      </xdr:nvCxnSpPr>
      <xdr:spPr>
        <a:xfrm>
          <a:off x="3797300" y="13850113"/>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42163</xdr:rowOff>
    </xdr:from>
    <xdr:to>
      <xdr:col>15</xdr:col>
      <xdr:colOff>101600</xdr:colOff>
      <xdr:row>80</xdr:row>
      <xdr:rowOff>143763</xdr:rowOff>
    </xdr:to>
    <xdr:sp macro="" textlink="">
      <xdr:nvSpPr>
        <xdr:cNvPr id="301" name="楕円 300">
          <a:extLst>
            <a:ext uri="{FF2B5EF4-FFF2-40B4-BE49-F238E27FC236}">
              <a16:creationId xmlns:a16="http://schemas.microsoft.com/office/drawing/2014/main" id="{00000000-0008-0000-0100-00002D010000}"/>
            </a:ext>
          </a:extLst>
        </xdr:cNvPr>
        <xdr:cNvSpPr/>
      </xdr:nvSpPr>
      <xdr:spPr>
        <a:xfrm>
          <a:off x="2857500" y="13758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92963</xdr:rowOff>
    </xdr:from>
    <xdr:to>
      <xdr:col>19</xdr:col>
      <xdr:colOff>177800</xdr:colOff>
      <xdr:row>80</xdr:row>
      <xdr:rowOff>134113</xdr:rowOff>
    </xdr:to>
    <xdr:cxnSp macro="">
      <xdr:nvCxnSpPr>
        <xdr:cNvPr id="302" name="直線コネクタ 301">
          <a:extLst>
            <a:ext uri="{FF2B5EF4-FFF2-40B4-BE49-F238E27FC236}">
              <a16:creationId xmlns:a16="http://schemas.microsoft.com/office/drawing/2014/main" id="{00000000-0008-0000-0100-00002E010000}"/>
            </a:ext>
          </a:extLst>
        </xdr:cNvPr>
        <xdr:cNvCxnSpPr/>
      </xdr:nvCxnSpPr>
      <xdr:spPr>
        <a:xfrm>
          <a:off x="2908300" y="13808963"/>
          <a:ext cx="889000" cy="41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80</xdr:row>
      <xdr:rowOff>10161</xdr:rowOff>
    </xdr:from>
    <xdr:to>
      <xdr:col>10</xdr:col>
      <xdr:colOff>165100</xdr:colOff>
      <xdr:row>80</xdr:row>
      <xdr:rowOff>111761</xdr:rowOff>
    </xdr:to>
    <xdr:sp macro="" textlink="">
      <xdr:nvSpPr>
        <xdr:cNvPr id="303" name="楕円 302">
          <a:extLst>
            <a:ext uri="{FF2B5EF4-FFF2-40B4-BE49-F238E27FC236}">
              <a16:creationId xmlns:a16="http://schemas.microsoft.com/office/drawing/2014/main" id="{00000000-0008-0000-0100-00002F010000}"/>
            </a:ext>
          </a:extLst>
        </xdr:cNvPr>
        <xdr:cNvSpPr/>
      </xdr:nvSpPr>
      <xdr:spPr>
        <a:xfrm>
          <a:off x="1968500" y="13726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60961</xdr:rowOff>
    </xdr:from>
    <xdr:to>
      <xdr:col>15</xdr:col>
      <xdr:colOff>50800</xdr:colOff>
      <xdr:row>80</xdr:row>
      <xdr:rowOff>92963</xdr:rowOff>
    </xdr:to>
    <xdr:cxnSp macro="">
      <xdr:nvCxnSpPr>
        <xdr:cNvPr id="304" name="直線コネクタ 303">
          <a:extLst>
            <a:ext uri="{FF2B5EF4-FFF2-40B4-BE49-F238E27FC236}">
              <a16:creationId xmlns:a16="http://schemas.microsoft.com/office/drawing/2014/main" id="{00000000-0008-0000-0100-000030010000}"/>
            </a:ext>
          </a:extLst>
        </xdr:cNvPr>
        <xdr:cNvCxnSpPr/>
      </xdr:nvCxnSpPr>
      <xdr:spPr>
        <a:xfrm>
          <a:off x="2019300" y="13776961"/>
          <a:ext cx="889000" cy="3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79</xdr:row>
      <xdr:rowOff>145035</xdr:rowOff>
    </xdr:from>
    <xdr:to>
      <xdr:col>6</xdr:col>
      <xdr:colOff>38100</xdr:colOff>
      <xdr:row>80</xdr:row>
      <xdr:rowOff>75185</xdr:rowOff>
    </xdr:to>
    <xdr:sp macro="" textlink="">
      <xdr:nvSpPr>
        <xdr:cNvPr id="305" name="楕円 304">
          <a:extLst>
            <a:ext uri="{FF2B5EF4-FFF2-40B4-BE49-F238E27FC236}">
              <a16:creationId xmlns:a16="http://schemas.microsoft.com/office/drawing/2014/main" id="{00000000-0008-0000-0100-000031010000}"/>
            </a:ext>
          </a:extLst>
        </xdr:cNvPr>
        <xdr:cNvSpPr/>
      </xdr:nvSpPr>
      <xdr:spPr>
        <a:xfrm>
          <a:off x="1079500" y="13689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80</xdr:row>
      <xdr:rowOff>24385</xdr:rowOff>
    </xdr:from>
    <xdr:to>
      <xdr:col>10</xdr:col>
      <xdr:colOff>114300</xdr:colOff>
      <xdr:row>80</xdr:row>
      <xdr:rowOff>60961</xdr:rowOff>
    </xdr:to>
    <xdr:cxnSp macro="">
      <xdr:nvCxnSpPr>
        <xdr:cNvPr id="306" name="直線コネクタ 305">
          <a:extLst>
            <a:ext uri="{FF2B5EF4-FFF2-40B4-BE49-F238E27FC236}">
              <a16:creationId xmlns:a16="http://schemas.microsoft.com/office/drawing/2014/main" id="{00000000-0008-0000-0100-000032010000}"/>
            </a:ext>
          </a:extLst>
        </xdr:cNvPr>
        <xdr:cNvCxnSpPr/>
      </xdr:nvCxnSpPr>
      <xdr:spPr>
        <a:xfrm>
          <a:off x="1130300" y="13740385"/>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98314</xdr:rowOff>
    </xdr:from>
    <xdr:ext cx="405111" cy="259045"/>
    <xdr:sp macro="" textlink="">
      <xdr:nvSpPr>
        <xdr:cNvPr id="307" name="n_1aveValue【公営住宅】&#10;有形固定資産減価償却率">
          <a:extLst>
            <a:ext uri="{FF2B5EF4-FFF2-40B4-BE49-F238E27FC236}">
              <a16:creationId xmlns:a16="http://schemas.microsoft.com/office/drawing/2014/main" id="{00000000-0008-0000-0100-000033010000}"/>
            </a:ext>
          </a:extLst>
        </xdr:cNvPr>
        <xdr:cNvSpPr txBox="1"/>
      </xdr:nvSpPr>
      <xdr:spPr>
        <a:xfrm>
          <a:off x="3582044" y="139857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59453</xdr:rowOff>
    </xdr:from>
    <xdr:ext cx="405111" cy="259045"/>
    <xdr:sp macro="" textlink="">
      <xdr:nvSpPr>
        <xdr:cNvPr id="308" name="n_2aveValue【公営住宅】&#10;有形固定資産減価償却率">
          <a:extLst>
            <a:ext uri="{FF2B5EF4-FFF2-40B4-BE49-F238E27FC236}">
              <a16:creationId xmlns:a16="http://schemas.microsoft.com/office/drawing/2014/main" id="{00000000-0008-0000-0100-000034010000}"/>
            </a:ext>
          </a:extLst>
        </xdr:cNvPr>
        <xdr:cNvSpPr txBox="1"/>
      </xdr:nvSpPr>
      <xdr:spPr>
        <a:xfrm>
          <a:off x="2705744" y="139469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50309</xdr:rowOff>
    </xdr:from>
    <xdr:ext cx="405111" cy="259045"/>
    <xdr:sp macro="" textlink="">
      <xdr:nvSpPr>
        <xdr:cNvPr id="309" name="n_3aveValue【公営住宅】&#10;有形固定資産減価償却率">
          <a:extLst>
            <a:ext uri="{FF2B5EF4-FFF2-40B4-BE49-F238E27FC236}">
              <a16:creationId xmlns:a16="http://schemas.microsoft.com/office/drawing/2014/main" id="{00000000-0008-0000-0100-000035010000}"/>
            </a:ext>
          </a:extLst>
        </xdr:cNvPr>
        <xdr:cNvSpPr txBox="1"/>
      </xdr:nvSpPr>
      <xdr:spPr>
        <a:xfrm>
          <a:off x="1816744" y="139377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57166</xdr:rowOff>
    </xdr:from>
    <xdr:ext cx="405111" cy="259045"/>
    <xdr:sp macro="" textlink="">
      <xdr:nvSpPr>
        <xdr:cNvPr id="310" name="n_4aveValue【公営住宅】&#10;有形固定資産減価償却率">
          <a:extLst>
            <a:ext uri="{FF2B5EF4-FFF2-40B4-BE49-F238E27FC236}">
              <a16:creationId xmlns:a16="http://schemas.microsoft.com/office/drawing/2014/main" id="{00000000-0008-0000-0100-000036010000}"/>
            </a:ext>
          </a:extLst>
        </xdr:cNvPr>
        <xdr:cNvSpPr txBox="1"/>
      </xdr:nvSpPr>
      <xdr:spPr>
        <a:xfrm>
          <a:off x="927744" y="13944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79</xdr:row>
      <xdr:rowOff>29990</xdr:rowOff>
    </xdr:from>
    <xdr:ext cx="405111" cy="259045"/>
    <xdr:sp macro="" textlink="">
      <xdr:nvSpPr>
        <xdr:cNvPr id="311" name="n_1mainValue【公営住宅】&#10;有形固定資産減価償却率">
          <a:extLst>
            <a:ext uri="{FF2B5EF4-FFF2-40B4-BE49-F238E27FC236}">
              <a16:creationId xmlns:a16="http://schemas.microsoft.com/office/drawing/2014/main" id="{00000000-0008-0000-0100-000037010000}"/>
            </a:ext>
          </a:extLst>
        </xdr:cNvPr>
        <xdr:cNvSpPr txBox="1"/>
      </xdr:nvSpPr>
      <xdr:spPr>
        <a:xfrm>
          <a:off x="3582044" y="135745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160290</xdr:rowOff>
    </xdr:from>
    <xdr:ext cx="405111" cy="259045"/>
    <xdr:sp macro="" textlink="">
      <xdr:nvSpPr>
        <xdr:cNvPr id="312" name="n_2mainValue【公営住宅】&#10;有形固定資産減価償却率">
          <a:extLst>
            <a:ext uri="{FF2B5EF4-FFF2-40B4-BE49-F238E27FC236}">
              <a16:creationId xmlns:a16="http://schemas.microsoft.com/office/drawing/2014/main" id="{00000000-0008-0000-0100-000038010000}"/>
            </a:ext>
          </a:extLst>
        </xdr:cNvPr>
        <xdr:cNvSpPr txBox="1"/>
      </xdr:nvSpPr>
      <xdr:spPr>
        <a:xfrm>
          <a:off x="2705744" y="135333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128288</xdr:rowOff>
    </xdr:from>
    <xdr:ext cx="405111" cy="259045"/>
    <xdr:sp macro="" textlink="">
      <xdr:nvSpPr>
        <xdr:cNvPr id="313" name="n_3mainValue【公営住宅】&#10;有形固定資産減価償却率">
          <a:extLst>
            <a:ext uri="{FF2B5EF4-FFF2-40B4-BE49-F238E27FC236}">
              <a16:creationId xmlns:a16="http://schemas.microsoft.com/office/drawing/2014/main" id="{00000000-0008-0000-0100-000039010000}"/>
            </a:ext>
          </a:extLst>
        </xdr:cNvPr>
        <xdr:cNvSpPr txBox="1"/>
      </xdr:nvSpPr>
      <xdr:spPr>
        <a:xfrm>
          <a:off x="1816744" y="13501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78</xdr:row>
      <xdr:rowOff>91712</xdr:rowOff>
    </xdr:from>
    <xdr:ext cx="405111" cy="259045"/>
    <xdr:sp macro="" textlink="">
      <xdr:nvSpPr>
        <xdr:cNvPr id="314" name="n_4mainValue【公営住宅】&#10;有形固定資産減価償却率">
          <a:extLst>
            <a:ext uri="{FF2B5EF4-FFF2-40B4-BE49-F238E27FC236}">
              <a16:creationId xmlns:a16="http://schemas.microsoft.com/office/drawing/2014/main" id="{00000000-0008-0000-0100-00003A010000}"/>
            </a:ext>
          </a:extLst>
        </xdr:cNvPr>
        <xdr:cNvSpPr txBox="1"/>
      </xdr:nvSpPr>
      <xdr:spPr>
        <a:xfrm>
          <a:off x="927744" y="13464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15" name="正方形/長方形 314">
          <a:extLst>
            <a:ext uri="{FF2B5EF4-FFF2-40B4-BE49-F238E27FC236}">
              <a16:creationId xmlns:a16="http://schemas.microsoft.com/office/drawing/2014/main" id="{00000000-0008-0000-0100-00003B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16" name="正方形/長方形 315">
          <a:extLst>
            <a:ext uri="{FF2B5EF4-FFF2-40B4-BE49-F238E27FC236}">
              <a16:creationId xmlns:a16="http://schemas.microsoft.com/office/drawing/2014/main" id="{00000000-0008-0000-0100-00003C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17" name="正方形/長方形 316">
          <a:extLst>
            <a:ext uri="{FF2B5EF4-FFF2-40B4-BE49-F238E27FC236}">
              <a16:creationId xmlns:a16="http://schemas.microsoft.com/office/drawing/2014/main" id="{00000000-0008-0000-0100-00003D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18" name="正方形/長方形 317">
          <a:extLst>
            <a:ext uri="{FF2B5EF4-FFF2-40B4-BE49-F238E27FC236}">
              <a16:creationId xmlns:a16="http://schemas.microsoft.com/office/drawing/2014/main" id="{00000000-0008-0000-0100-00003E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9" name="正方形/長方形 318">
          <a:extLst>
            <a:ext uri="{FF2B5EF4-FFF2-40B4-BE49-F238E27FC236}">
              <a16:creationId xmlns:a16="http://schemas.microsoft.com/office/drawing/2014/main" id="{00000000-0008-0000-0100-00003F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0" name="正方形/長方形 319">
          <a:extLst>
            <a:ext uri="{FF2B5EF4-FFF2-40B4-BE49-F238E27FC236}">
              <a16:creationId xmlns:a16="http://schemas.microsoft.com/office/drawing/2014/main" id="{00000000-0008-0000-0100-000040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1" name="正方形/長方形 320">
          <a:extLst>
            <a:ext uri="{FF2B5EF4-FFF2-40B4-BE49-F238E27FC236}">
              <a16:creationId xmlns:a16="http://schemas.microsoft.com/office/drawing/2014/main" id="{00000000-0008-0000-0100-000041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2" name="正方形/長方形 321">
          <a:extLst>
            <a:ext uri="{FF2B5EF4-FFF2-40B4-BE49-F238E27FC236}">
              <a16:creationId xmlns:a16="http://schemas.microsoft.com/office/drawing/2014/main" id="{00000000-0008-0000-0100-000042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3" name="テキスト ボックス 322">
          <a:extLst>
            <a:ext uri="{FF2B5EF4-FFF2-40B4-BE49-F238E27FC236}">
              <a16:creationId xmlns:a16="http://schemas.microsoft.com/office/drawing/2014/main" id="{00000000-0008-0000-0100-000043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4" name="直線コネクタ 323">
          <a:extLst>
            <a:ext uri="{FF2B5EF4-FFF2-40B4-BE49-F238E27FC236}">
              <a16:creationId xmlns:a16="http://schemas.microsoft.com/office/drawing/2014/main" id="{00000000-0008-0000-0100-000044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25" name="直線コネクタ 324">
          <a:extLst>
            <a:ext uri="{FF2B5EF4-FFF2-40B4-BE49-F238E27FC236}">
              <a16:creationId xmlns:a16="http://schemas.microsoft.com/office/drawing/2014/main" id="{00000000-0008-0000-0100-000045010000}"/>
            </a:ext>
          </a:extLst>
        </xdr:cNvPr>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26" name="テキスト ボックス 325">
          <a:extLst>
            <a:ext uri="{FF2B5EF4-FFF2-40B4-BE49-F238E27FC236}">
              <a16:creationId xmlns:a16="http://schemas.microsoft.com/office/drawing/2014/main" id="{00000000-0008-0000-0100-000046010000}"/>
            </a:ext>
          </a:extLst>
        </xdr:cNvPr>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27" name="直線コネクタ 326">
          <a:extLst>
            <a:ext uri="{FF2B5EF4-FFF2-40B4-BE49-F238E27FC236}">
              <a16:creationId xmlns:a16="http://schemas.microsoft.com/office/drawing/2014/main" id="{00000000-0008-0000-0100-000047010000}"/>
            </a:ext>
          </a:extLst>
        </xdr:cNvPr>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28" name="テキスト ボックス 327">
          <a:extLst>
            <a:ext uri="{FF2B5EF4-FFF2-40B4-BE49-F238E27FC236}">
              <a16:creationId xmlns:a16="http://schemas.microsoft.com/office/drawing/2014/main" id="{00000000-0008-0000-0100-000048010000}"/>
            </a:ext>
          </a:extLst>
        </xdr:cNvPr>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29" name="直線コネクタ 328">
          <a:extLst>
            <a:ext uri="{FF2B5EF4-FFF2-40B4-BE49-F238E27FC236}">
              <a16:creationId xmlns:a16="http://schemas.microsoft.com/office/drawing/2014/main" id="{00000000-0008-0000-0100-000049010000}"/>
            </a:ext>
          </a:extLst>
        </xdr:cNvPr>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0" name="テキスト ボックス 329">
          <a:extLst>
            <a:ext uri="{FF2B5EF4-FFF2-40B4-BE49-F238E27FC236}">
              <a16:creationId xmlns:a16="http://schemas.microsoft.com/office/drawing/2014/main" id="{00000000-0008-0000-0100-00004A010000}"/>
            </a:ext>
          </a:extLst>
        </xdr:cNvPr>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1" name="直線コネクタ 330">
          <a:extLst>
            <a:ext uri="{FF2B5EF4-FFF2-40B4-BE49-F238E27FC236}">
              <a16:creationId xmlns:a16="http://schemas.microsoft.com/office/drawing/2014/main" id="{00000000-0008-0000-0100-00004B010000}"/>
            </a:ext>
          </a:extLst>
        </xdr:cNvPr>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2" name="テキスト ボックス 331">
          <a:extLst>
            <a:ext uri="{FF2B5EF4-FFF2-40B4-BE49-F238E27FC236}">
              <a16:creationId xmlns:a16="http://schemas.microsoft.com/office/drawing/2014/main" id="{00000000-0008-0000-0100-00004C010000}"/>
            </a:ext>
          </a:extLst>
        </xdr:cNvPr>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33" name="直線コネクタ 332">
          <a:extLst>
            <a:ext uri="{FF2B5EF4-FFF2-40B4-BE49-F238E27FC236}">
              <a16:creationId xmlns:a16="http://schemas.microsoft.com/office/drawing/2014/main" id="{00000000-0008-0000-0100-00004D010000}"/>
            </a:ext>
          </a:extLst>
        </xdr:cNvPr>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34" name="テキスト ボックス 333">
          <a:extLst>
            <a:ext uri="{FF2B5EF4-FFF2-40B4-BE49-F238E27FC236}">
              <a16:creationId xmlns:a16="http://schemas.microsoft.com/office/drawing/2014/main" id="{00000000-0008-0000-0100-00004E010000}"/>
            </a:ext>
          </a:extLst>
        </xdr:cNvPr>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35" name="直線コネクタ 334">
          <a:extLst>
            <a:ext uri="{FF2B5EF4-FFF2-40B4-BE49-F238E27FC236}">
              <a16:creationId xmlns:a16="http://schemas.microsoft.com/office/drawing/2014/main" id="{00000000-0008-0000-0100-00004F010000}"/>
            </a:ext>
          </a:extLst>
        </xdr:cNvPr>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36" name="テキスト ボックス 335">
          <a:extLst>
            <a:ext uri="{FF2B5EF4-FFF2-40B4-BE49-F238E27FC236}">
              <a16:creationId xmlns:a16="http://schemas.microsoft.com/office/drawing/2014/main" id="{00000000-0008-0000-0100-000050010000}"/>
            </a:ext>
          </a:extLst>
        </xdr:cNvPr>
        <xdr:cNvSpPr txBox="1"/>
      </xdr:nvSpPr>
      <xdr:spPr>
        <a:xfrm>
          <a:off x="6136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7" name="直線コネクタ 336">
          <a:extLst>
            <a:ext uri="{FF2B5EF4-FFF2-40B4-BE49-F238E27FC236}">
              <a16:creationId xmlns:a16="http://schemas.microsoft.com/office/drawing/2014/main" id="{00000000-0008-0000-0100-000051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8" name="テキスト ボックス 337">
          <a:extLst>
            <a:ext uri="{FF2B5EF4-FFF2-40B4-BE49-F238E27FC236}">
              <a16:creationId xmlns:a16="http://schemas.microsoft.com/office/drawing/2014/main" id="{00000000-0008-0000-0100-000052010000}"/>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39" name="【公営住宅】&#10;一人当たり面積グラフ枠">
          <a:extLst>
            <a:ext uri="{FF2B5EF4-FFF2-40B4-BE49-F238E27FC236}">
              <a16:creationId xmlns:a16="http://schemas.microsoft.com/office/drawing/2014/main" id="{00000000-0008-0000-0100-000053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7076</xdr:rowOff>
    </xdr:from>
    <xdr:to>
      <xdr:col>54</xdr:col>
      <xdr:colOff>189865</xdr:colOff>
      <xdr:row>86</xdr:row>
      <xdr:rowOff>111579</xdr:rowOff>
    </xdr:to>
    <xdr:cxnSp macro="">
      <xdr:nvCxnSpPr>
        <xdr:cNvPr id="340" name="直線コネクタ 339">
          <a:extLst>
            <a:ext uri="{FF2B5EF4-FFF2-40B4-BE49-F238E27FC236}">
              <a16:creationId xmlns:a16="http://schemas.microsoft.com/office/drawing/2014/main" id="{00000000-0008-0000-0100-000054010000}"/>
            </a:ext>
          </a:extLst>
        </xdr:cNvPr>
        <xdr:cNvCxnSpPr/>
      </xdr:nvCxnSpPr>
      <xdr:spPr>
        <a:xfrm flipV="1">
          <a:off x="10476865" y="13380176"/>
          <a:ext cx="0" cy="14761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115406</xdr:rowOff>
    </xdr:from>
    <xdr:ext cx="469744" cy="259045"/>
    <xdr:sp macro="" textlink="">
      <xdr:nvSpPr>
        <xdr:cNvPr id="341" name="【公営住宅】&#10;一人当たり面積最小値テキスト">
          <a:extLst>
            <a:ext uri="{FF2B5EF4-FFF2-40B4-BE49-F238E27FC236}">
              <a16:creationId xmlns:a16="http://schemas.microsoft.com/office/drawing/2014/main" id="{00000000-0008-0000-0100-000055010000}"/>
            </a:ext>
          </a:extLst>
        </xdr:cNvPr>
        <xdr:cNvSpPr txBox="1"/>
      </xdr:nvSpPr>
      <xdr:spPr>
        <a:xfrm>
          <a:off x="10515600" y="14860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111579</xdr:rowOff>
    </xdr:from>
    <xdr:to>
      <xdr:col>55</xdr:col>
      <xdr:colOff>88900</xdr:colOff>
      <xdr:row>86</xdr:row>
      <xdr:rowOff>111579</xdr:rowOff>
    </xdr:to>
    <xdr:cxnSp macro="">
      <xdr:nvCxnSpPr>
        <xdr:cNvPr id="342" name="直線コネクタ 341">
          <a:extLst>
            <a:ext uri="{FF2B5EF4-FFF2-40B4-BE49-F238E27FC236}">
              <a16:creationId xmlns:a16="http://schemas.microsoft.com/office/drawing/2014/main" id="{00000000-0008-0000-0100-000056010000}"/>
            </a:ext>
          </a:extLst>
        </xdr:cNvPr>
        <xdr:cNvCxnSpPr/>
      </xdr:nvCxnSpPr>
      <xdr:spPr>
        <a:xfrm>
          <a:off x="10388600" y="148562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125203</xdr:rowOff>
    </xdr:from>
    <xdr:ext cx="469744" cy="259045"/>
    <xdr:sp macro="" textlink="">
      <xdr:nvSpPr>
        <xdr:cNvPr id="343" name="【公営住宅】&#10;一人当たり面積最大値テキスト">
          <a:extLst>
            <a:ext uri="{FF2B5EF4-FFF2-40B4-BE49-F238E27FC236}">
              <a16:creationId xmlns:a16="http://schemas.microsoft.com/office/drawing/2014/main" id="{00000000-0008-0000-0100-000057010000}"/>
            </a:ext>
          </a:extLst>
        </xdr:cNvPr>
        <xdr:cNvSpPr txBox="1"/>
      </xdr:nvSpPr>
      <xdr:spPr>
        <a:xfrm>
          <a:off x="10515600" y="13155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7076</xdr:rowOff>
    </xdr:from>
    <xdr:to>
      <xdr:col>55</xdr:col>
      <xdr:colOff>88900</xdr:colOff>
      <xdr:row>78</xdr:row>
      <xdr:rowOff>7076</xdr:rowOff>
    </xdr:to>
    <xdr:cxnSp macro="">
      <xdr:nvCxnSpPr>
        <xdr:cNvPr id="344" name="直線コネクタ 343">
          <a:extLst>
            <a:ext uri="{FF2B5EF4-FFF2-40B4-BE49-F238E27FC236}">
              <a16:creationId xmlns:a16="http://schemas.microsoft.com/office/drawing/2014/main" id="{00000000-0008-0000-0100-000058010000}"/>
            </a:ext>
          </a:extLst>
        </xdr:cNvPr>
        <xdr:cNvCxnSpPr/>
      </xdr:nvCxnSpPr>
      <xdr:spPr>
        <a:xfrm>
          <a:off x="10388600" y="133801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49003</xdr:rowOff>
    </xdr:from>
    <xdr:ext cx="469744" cy="259045"/>
    <xdr:sp macro="" textlink="">
      <xdr:nvSpPr>
        <xdr:cNvPr id="345" name="【公営住宅】&#10;一人当たり面積平均値テキスト">
          <a:extLst>
            <a:ext uri="{FF2B5EF4-FFF2-40B4-BE49-F238E27FC236}">
              <a16:creationId xmlns:a16="http://schemas.microsoft.com/office/drawing/2014/main" id="{00000000-0008-0000-0100-000059010000}"/>
            </a:ext>
          </a:extLst>
        </xdr:cNvPr>
        <xdr:cNvSpPr txBox="1"/>
      </xdr:nvSpPr>
      <xdr:spPr>
        <a:xfrm>
          <a:off x="10515600" y="1427935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70576</xdr:rowOff>
    </xdr:from>
    <xdr:to>
      <xdr:col>55</xdr:col>
      <xdr:colOff>50800</xdr:colOff>
      <xdr:row>84</xdr:row>
      <xdr:rowOff>726</xdr:rowOff>
    </xdr:to>
    <xdr:sp macro="" textlink="">
      <xdr:nvSpPr>
        <xdr:cNvPr id="346" name="フローチャート: 判断 345">
          <a:extLst>
            <a:ext uri="{FF2B5EF4-FFF2-40B4-BE49-F238E27FC236}">
              <a16:creationId xmlns:a16="http://schemas.microsoft.com/office/drawing/2014/main" id="{00000000-0008-0000-0100-00005A010000}"/>
            </a:ext>
          </a:extLst>
        </xdr:cNvPr>
        <xdr:cNvSpPr/>
      </xdr:nvSpPr>
      <xdr:spPr>
        <a:xfrm>
          <a:off x="10426700" y="14300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47716</xdr:rowOff>
    </xdr:from>
    <xdr:to>
      <xdr:col>50</xdr:col>
      <xdr:colOff>165100</xdr:colOff>
      <xdr:row>83</xdr:row>
      <xdr:rowOff>149316</xdr:rowOff>
    </xdr:to>
    <xdr:sp macro="" textlink="">
      <xdr:nvSpPr>
        <xdr:cNvPr id="347" name="フローチャート: 判断 346">
          <a:extLst>
            <a:ext uri="{FF2B5EF4-FFF2-40B4-BE49-F238E27FC236}">
              <a16:creationId xmlns:a16="http://schemas.microsoft.com/office/drawing/2014/main" id="{00000000-0008-0000-0100-00005B010000}"/>
            </a:ext>
          </a:extLst>
        </xdr:cNvPr>
        <xdr:cNvSpPr/>
      </xdr:nvSpPr>
      <xdr:spPr>
        <a:xfrm>
          <a:off x="9588500" y="1427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16692</xdr:rowOff>
    </xdr:from>
    <xdr:to>
      <xdr:col>46</xdr:col>
      <xdr:colOff>38100</xdr:colOff>
      <xdr:row>83</xdr:row>
      <xdr:rowOff>118292</xdr:rowOff>
    </xdr:to>
    <xdr:sp macro="" textlink="">
      <xdr:nvSpPr>
        <xdr:cNvPr id="348" name="フローチャート: 判断 347">
          <a:extLst>
            <a:ext uri="{FF2B5EF4-FFF2-40B4-BE49-F238E27FC236}">
              <a16:creationId xmlns:a16="http://schemas.microsoft.com/office/drawing/2014/main" id="{00000000-0008-0000-0100-00005C010000}"/>
            </a:ext>
          </a:extLst>
        </xdr:cNvPr>
        <xdr:cNvSpPr/>
      </xdr:nvSpPr>
      <xdr:spPr>
        <a:xfrm>
          <a:off x="8699500" y="14247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82</xdr:row>
      <xdr:rowOff>162016</xdr:rowOff>
    </xdr:from>
    <xdr:to>
      <xdr:col>41</xdr:col>
      <xdr:colOff>101600</xdr:colOff>
      <xdr:row>83</xdr:row>
      <xdr:rowOff>92166</xdr:rowOff>
    </xdr:to>
    <xdr:sp macro="" textlink="">
      <xdr:nvSpPr>
        <xdr:cNvPr id="349" name="フローチャート: 判断 348">
          <a:extLst>
            <a:ext uri="{FF2B5EF4-FFF2-40B4-BE49-F238E27FC236}">
              <a16:creationId xmlns:a16="http://schemas.microsoft.com/office/drawing/2014/main" id="{00000000-0008-0000-0100-00005D010000}"/>
            </a:ext>
          </a:extLst>
        </xdr:cNvPr>
        <xdr:cNvSpPr/>
      </xdr:nvSpPr>
      <xdr:spPr>
        <a:xfrm>
          <a:off x="7810500" y="14220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82</xdr:row>
      <xdr:rowOff>168548</xdr:rowOff>
    </xdr:from>
    <xdr:to>
      <xdr:col>36</xdr:col>
      <xdr:colOff>165100</xdr:colOff>
      <xdr:row>83</xdr:row>
      <xdr:rowOff>98698</xdr:rowOff>
    </xdr:to>
    <xdr:sp macro="" textlink="">
      <xdr:nvSpPr>
        <xdr:cNvPr id="350" name="フローチャート: 判断 349">
          <a:extLst>
            <a:ext uri="{FF2B5EF4-FFF2-40B4-BE49-F238E27FC236}">
              <a16:creationId xmlns:a16="http://schemas.microsoft.com/office/drawing/2014/main" id="{00000000-0008-0000-0100-00005E010000}"/>
            </a:ext>
          </a:extLst>
        </xdr:cNvPr>
        <xdr:cNvSpPr/>
      </xdr:nvSpPr>
      <xdr:spPr>
        <a:xfrm>
          <a:off x="6921500" y="14227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1" name="テキスト ボックス 350">
          <a:extLst>
            <a:ext uri="{FF2B5EF4-FFF2-40B4-BE49-F238E27FC236}">
              <a16:creationId xmlns:a16="http://schemas.microsoft.com/office/drawing/2014/main" id="{00000000-0008-0000-0100-00005F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2" name="テキスト ボックス 351">
          <a:extLst>
            <a:ext uri="{FF2B5EF4-FFF2-40B4-BE49-F238E27FC236}">
              <a16:creationId xmlns:a16="http://schemas.microsoft.com/office/drawing/2014/main" id="{00000000-0008-0000-0100-000060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3" name="テキスト ボックス 352">
          <a:extLst>
            <a:ext uri="{FF2B5EF4-FFF2-40B4-BE49-F238E27FC236}">
              <a16:creationId xmlns:a16="http://schemas.microsoft.com/office/drawing/2014/main" id="{00000000-0008-0000-0100-000061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4" name="テキスト ボックス 353">
          <a:extLst>
            <a:ext uri="{FF2B5EF4-FFF2-40B4-BE49-F238E27FC236}">
              <a16:creationId xmlns:a16="http://schemas.microsoft.com/office/drawing/2014/main" id="{00000000-0008-0000-0100-000062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5" name="テキスト ボックス 354">
          <a:extLst>
            <a:ext uri="{FF2B5EF4-FFF2-40B4-BE49-F238E27FC236}">
              <a16:creationId xmlns:a16="http://schemas.microsoft.com/office/drawing/2014/main" id="{00000000-0008-0000-0100-000063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80</xdr:row>
      <xdr:rowOff>62412</xdr:rowOff>
    </xdr:from>
    <xdr:to>
      <xdr:col>55</xdr:col>
      <xdr:colOff>50800</xdr:colOff>
      <xdr:row>80</xdr:row>
      <xdr:rowOff>164012</xdr:rowOff>
    </xdr:to>
    <xdr:sp macro="" textlink="">
      <xdr:nvSpPr>
        <xdr:cNvPr id="356" name="楕円 355">
          <a:extLst>
            <a:ext uri="{FF2B5EF4-FFF2-40B4-BE49-F238E27FC236}">
              <a16:creationId xmlns:a16="http://schemas.microsoft.com/office/drawing/2014/main" id="{00000000-0008-0000-0100-000064010000}"/>
            </a:ext>
          </a:extLst>
        </xdr:cNvPr>
        <xdr:cNvSpPr/>
      </xdr:nvSpPr>
      <xdr:spPr>
        <a:xfrm>
          <a:off x="10426700" y="13778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79</xdr:row>
      <xdr:rowOff>85289</xdr:rowOff>
    </xdr:from>
    <xdr:ext cx="469744" cy="259045"/>
    <xdr:sp macro="" textlink="">
      <xdr:nvSpPr>
        <xdr:cNvPr id="357" name="【公営住宅】&#10;一人当たり面積該当値テキスト">
          <a:extLst>
            <a:ext uri="{FF2B5EF4-FFF2-40B4-BE49-F238E27FC236}">
              <a16:creationId xmlns:a16="http://schemas.microsoft.com/office/drawing/2014/main" id="{00000000-0008-0000-0100-000065010000}"/>
            </a:ext>
          </a:extLst>
        </xdr:cNvPr>
        <xdr:cNvSpPr txBox="1"/>
      </xdr:nvSpPr>
      <xdr:spPr>
        <a:xfrm>
          <a:off x="10515600" y="13629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80</xdr:row>
      <xdr:rowOff>68943</xdr:rowOff>
    </xdr:from>
    <xdr:to>
      <xdr:col>50</xdr:col>
      <xdr:colOff>165100</xdr:colOff>
      <xdr:row>80</xdr:row>
      <xdr:rowOff>170543</xdr:rowOff>
    </xdr:to>
    <xdr:sp macro="" textlink="">
      <xdr:nvSpPr>
        <xdr:cNvPr id="358" name="楕円 357">
          <a:extLst>
            <a:ext uri="{FF2B5EF4-FFF2-40B4-BE49-F238E27FC236}">
              <a16:creationId xmlns:a16="http://schemas.microsoft.com/office/drawing/2014/main" id="{00000000-0008-0000-0100-000066010000}"/>
            </a:ext>
          </a:extLst>
        </xdr:cNvPr>
        <xdr:cNvSpPr/>
      </xdr:nvSpPr>
      <xdr:spPr>
        <a:xfrm>
          <a:off x="9588500" y="13784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80</xdr:row>
      <xdr:rowOff>113212</xdr:rowOff>
    </xdr:from>
    <xdr:to>
      <xdr:col>55</xdr:col>
      <xdr:colOff>0</xdr:colOff>
      <xdr:row>80</xdr:row>
      <xdr:rowOff>119743</xdr:rowOff>
    </xdr:to>
    <xdr:cxnSp macro="">
      <xdr:nvCxnSpPr>
        <xdr:cNvPr id="359" name="直線コネクタ 358">
          <a:extLst>
            <a:ext uri="{FF2B5EF4-FFF2-40B4-BE49-F238E27FC236}">
              <a16:creationId xmlns:a16="http://schemas.microsoft.com/office/drawing/2014/main" id="{00000000-0008-0000-0100-000067010000}"/>
            </a:ext>
          </a:extLst>
        </xdr:cNvPr>
        <xdr:cNvCxnSpPr/>
      </xdr:nvCxnSpPr>
      <xdr:spPr>
        <a:xfrm flipV="1">
          <a:off x="9639300" y="13829212"/>
          <a:ext cx="8382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80</xdr:row>
      <xdr:rowOff>72208</xdr:rowOff>
    </xdr:from>
    <xdr:to>
      <xdr:col>46</xdr:col>
      <xdr:colOff>38100</xdr:colOff>
      <xdr:row>81</xdr:row>
      <xdr:rowOff>2358</xdr:rowOff>
    </xdr:to>
    <xdr:sp macro="" textlink="">
      <xdr:nvSpPr>
        <xdr:cNvPr id="360" name="楕円 359">
          <a:extLst>
            <a:ext uri="{FF2B5EF4-FFF2-40B4-BE49-F238E27FC236}">
              <a16:creationId xmlns:a16="http://schemas.microsoft.com/office/drawing/2014/main" id="{00000000-0008-0000-0100-000068010000}"/>
            </a:ext>
          </a:extLst>
        </xdr:cNvPr>
        <xdr:cNvSpPr/>
      </xdr:nvSpPr>
      <xdr:spPr>
        <a:xfrm>
          <a:off x="8699500" y="1378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80</xdr:row>
      <xdr:rowOff>119743</xdr:rowOff>
    </xdr:from>
    <xdr:to>
      <xdr:col>50</xdr:col>
      <xdr:colOff>114300</xdr:colOff>
      <xdr:row>80</xdr:row>
      <xdr:rowOff>123008</xdr:rowOff>
    </xdr:to>
    <xdr:cxnSp macro="">
      <xdr:nvCxnSpPr>
        <xdr:cNvPr id="361" name="直線コネクタ 360">
          <a:extLst>
            <a:ext uri="{FF2B5EF4-FFF2-40B4-BE49-F238E27FC236}">
              <a16:creationId xmlns:a16="http://schemas.microsoft.com/office/drawing/2014/main" id="{00000000-0008-0000-0100-000069010000}"/>
            </a:ext>
          </a:extLst>
        </xdr:cNvPr>
        <xdr:cNvCxnSpPr/>
      </xdr:nvCxnSpPr>
      <xdr:spPr>
        <a:xfrm flipV="1">
          <a:off x="8750300" y="13835743"/>
          <a:ext cx="8890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80</xdr:row>
      <xdr:rowOff>70576</xdr:rowOff>
    </xdr:from>
    <xdr:to>
      <xdr:col>41</xdr:col>
      <xdr:colOff>101600</xdr:colOff>
      <xdr:row>81</xdr:row>
      <xdr:rowOff>726</xdr:rowOff>
    </xdr:to>
    <xdr:sp macro="" textlink="">
      <xdr:nvSpPr>
        <xdr:cNvPr id="362" name="楕円 361">
          <a:extLst>
            <a:ext uri="{FF2B5EF4-FFF2-40B4-BE49-F238E27FC236}">
              <a16:creationId xmlns:a16="http://schemas.microsoft.com/office/drawing/2014/main" id="{00000000-0008-0000-0100-00006A010000}"/>
            </a:ext>
          </a:extLst>
        </xdr:cNvPr>
        <xdr:cNvSpPr/>
      </xdr:nvSpPr>
      <xdr:spPr>
        <a:xfrm>
          <a:off x="7810500" y="13786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80</xdr:row>
      <xdr:rowOff>121376</xdr:rowOff>
    </xdr:from>
    <xdr:to>
      <xdr:col>45</xdr:col>
      <xdr:colOff>177800</xdr:colOff>
      <xdr:row>80</xdr:row>
      <xdr:rowOff>123008</xdr:rowOff>
    </xdr:to>
    <xdr:cxnSp macro="">
      <xdr:nvCxnSpPr>
        <xdr:cNvPr id="363" name="直線コネクタ 362">
          <a:extLst>
            <a:ext uri="{FF2B5EF4-FFF2-40B4-BE49-F238E27FC236}">
              <a16:creationId xmlns:a16="http://schemas.microsoft.com/office/drawing/2014/main" id="{00000000-0008-0000-0100-00006B010000}"/>
            </a:ext>
          </a:extLst>
        </xdr:cNvPr>
        <xdr:cNvCxnSpPr/>
      </xdr:nvCxnSpPr>
      <xdr:spPr>
        <a:xfrm>
          <a:off x="7861300" y="13837376"/>
          <a:ext cx="88900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80</xdr:row>
      <xdr:rowOff>65677</xdr:rowOff>
    </xdr:from>
    <xdr:to>
      <xdr:col>36</xdr:col>
      <xdr:colOff>165100</xdr:colOff>
      <xdr:row>80</xdr:row>
      <xdr:rowOff>167277</xdr:rowOff>
    </xdr:to>
    <xdr:sp macro="" textlink="">
      <xdr:nvSpPr>
        <xdr:cNvPr id="364" name="楕円 363">
          <a:extLst>
            <a:ext uri="{FF2B5EF4-FFF2-40B4-BE49-F238E27FC236}">
              <a16:creationId xmlns:a16="http://schemas.microsoft.com/office/drawing/2014/main" id="{00000000-0008-0000-0100-00006C010000}"/>
            </a:ext>
          </a:extLst>
        </xdr:cNvPr>
        <xdr:cNvSpPr/>
      </xdr:nvSpPr>
      <xdr:spPr>
        <a:xfrm>
          <a:off x="6921500" y="13781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80</xdr:row>
      <xdr:rowOff>116477</xdr:rowOff>
    </xdr:from>
    <xdr:to>
      <xdr:col>41</xdr:col>
      <xdr:colOff>50800</xdr:colOff>
      <xdr:row>80</xdr:row>
      <xdr:rowOff>121376</xdr:rowOff>
    </xdr:to>
    <xdr:cxnSp macro="">
      <xdr:nvCxnSpPr>
        <xdr:cNvPr id="365" name="直線コネクタ 364">
          <a:extLst>
            <a:ext uri="{FF2B5EF4-FFF2-40B4-BE49-F238E27FC236}">
              <a16:creationId xmlns:a16="http://schemas.microsoft.com/office/drawing/2014/main" id="{00000000-0008-0000-0100-00006D010000}"/>
            </a:ext>
          </a:extLst>
        </xdr:cNvPr>
        <xdr:cNvCxnSpPr/>
      </xdr:nvCxnSpPr>
      <xdr:spPr>
        <a:xfrm>
          <a:off x="6972300" y="13832477"/>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140443</xdr:rowOff>
    </xdr:from>
    <xdr:ext cx="469744" cy="259045"/>
    <xdr:sp macro="" textlink="">
      <xdr:nvSpPr>
        <xdr:cNvPr id="366" name="n_1aveValue【公営住宅】&#10;一人当たり面積">
          <a:extLst>
            <a:ext uri="{FF2B5EF4-FFF2-40B4-BE49-F238E27FC236}">
              <a16:creationId xmlns:a16="http://schemas.microsoft.com/office/drawing/2014/main" id="{00000000-0008-0000-0100-00006E010000}"/>
            </a:ext>
          </a:extLst>
        </xdr:cNvPr>
        <xdr:cNvSpPr txBox="1"/>
      </xdr:nvSpPr>
      <xdr:spPr>
        <a:xfrm>
          <a:off x="9391727" y="143707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109419</xdr:rowOff>
    </xdr:from>
    <xdr:ext cx="469744" cy="259045"/>
    <xdr:sp macro="" textlink="">
      <xdr:nvSpPr>
        <xdr:cNvPr id="367" name="n_2aveValue【公営住宅】&#10;一人当たり面積">
          <a:extLst>
            <a:ext uri="{FF2B5EF4-FFF2-40B4-BE49-F238E27FC236}">
              <a16:creationId xmlns:a16="http://schemas.microsoft.com/office/drawing/2014/main" id="{00000000-0008-0000-0100-00006F010000}"/>
            </a:ext>
          </a:extLst>
        </xdr:cNvPr>
        <xdr:cNvSpPr txBox="1"/>
      </xdr:nvSpPr>
      <xdr:spPr>
        <a:xfrm>
          <a:off x="8515427" y="14339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83293</xdr:rowOff>
    </xdr:from>
    <xdr:ext cx="469744" cy="259045"/>
    <xdr:sp macro="" textlink="">
      <xdr:nvSpPr>
        <xdr:cNvPr id="368" name="n_3aveValue【公営住宅】&#10;一人当たり面積">
          <a:extLst>
            <a:ext uri="{FF2B5EF4-FFF2-40B4-BE49-F238E27FC236}">
              <a16:creationId xmlns:a16="http://schemas.microsoft.com/office/drawing/2014/main" id="{00000000-0008-0000-0100-000070010000}"/>
            </a:ext>
          </a:extLst>
        </xdr:cNvPr>
        <xdr:cNvSpPr txBox="1"/>
      </xdr:nvSpPr>
      <xdr:spPr>
        <a:xfrm>
          <a:off x="7626427" y="14313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89825</xdr:rowOff>
    </xdr:from>
    <xdr:ext cx="469744" cy="259045"/>
    <xdr:sp macro="" textlink="">
      <xdr:nvSpPr>
        <xdr:cNvPr id="369" name="n_4aveValue【公営住宅】&#10;一人当たり面積">
          <a:extLst>
            <a:ext uri="{FF2B5EF4-FFF2-40B4-BE49-F238E27FC236}">
              <a16:creationId xmlns:a16="http://schemas.microsoft.com/office/drawing/2014/main" id="{00000000-0008-0000-0100-000071010000}"/>
            </a:ext>
          </a:extLst>
        </xdr:cNvPr>
        <xdr:cNvSpPr txBox="1"/>
      </xdr:nvSpPr>
      <xdr:spPr>
        <a:xfrm>
          <a:off x="6737427" y="143201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79</xdr:row>
      <xdr:rowOff>15620</xdr:rowOff>
    </xdr:from>
    <xdr:ext cx="469744" cy="259045"/>
    <xdr:sp macro="" textlink="">
      <xdr:nvSpPr>
        <xdr:cNvPr id="370" name="n_1mainValue【公営住宅】&#10;一人当たり面積">
          <a:extLst>
            <a:ext uri="{FF2B5EF4-FFF2-40B4-BE49-F238E27FC236}">
              <a16:creationId xmlns:a16="http://schemas.microsoft.com/office/drawing/2014/main" id="{00000000-0008-0000-0100-000072010000}"/>
            </a:ext>
          </a:extLst>
        </xdr:cNvPr>
        <xdr:cNvSpPr txBox="1"/>
      </xdr:nvSpPr>
      <xdr:spPr>
        <a:xfrm>
          <a:off x="9391727" y="13560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79</xdr:row>
      <xdr:rowOff>18885</xdr:rowOff>
    </xdr:from>
    <xdr:ext cx="469744" cy="259045"/>
    <xdr:sp macro="" textlink="">
      <xdr:nvSpPr>
        <xdr:cNvPr id="371" name="n_2mainValue【公営住宅】&#10;一人当たり面積">
          <a:extLst>
            <a:ext uri="{FF2B5EF4-FFF2-40B4-BE49-F238E27FC236}">
              <a16:creationId xmlns:a16="http://schemas.microsoft.com/office/drawing/2014/main" id="{00000000-0008-0000-0100-000073010000}"/>
            </a:ext>
          </a:extLst>
        </xdr:cNvPr>
        <xdr:cNvSpPr txBox="1"/>
      </xdr:nvSpPr>
      <xdr:spPr>
        <a:xfrm>
          <a:off x="8515427" y="13563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79</xdr:row>
      <xdr:rowOff>17253</xdr:rowOff>
    </xdr:from>
    <xdr:ext cx="469744" cy="259045"/>
    <xdr:sp macro="" textlink="">
      <xdr:nvSpPr>
        <xdr:cNvPr id="372" name="n_3mainValue【公営住宅】&#10;一人当たり面積">
          <a:extLst>
            <a:ext uri="{FF2B5EF4-FFF2-40B4-BE49-F238E27FC236}">
              <a16:creationId xmlns:a16="http://schemas.microsoft.com/office/drawing/2014/main" id="{00000000-0008-0000-0100-000074010000}"/>
            </a:ext>
          </a:extLst>
        </xdr:cNvPr>
        <xdr:cNvSpPr txBox="1"/>
      </xdr:nvSpPr>
      <xdr:spPr>
        <a:xfrm>
          <a:off x="7626427" y="135618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79</xdr:row>
      <xdr:rowOff>12354</xdr:rowOff>
    </xdr:from>
    <xdr:ext cx="469744" cy="259045"/>
    <xdr:sp macro="" textlink="">
      <xdr:nvSpPr>
        <xdr:cNvPr id="373" name="n_4mainValue【公営住宅】&#10;一人当たり面積">
          <a:extLst>
            <a:ext uri="{FF2B5EF4-FFF2-40B4-BE49-F238E27FC236}">
              <a16:creationId xmlns:a16="http://schemas.microsoft.com/office/drawing/2014/main" id="{00000000-0008-0000-0100-000075010000}"/>
            </a:ext>
          </a:extLst>
        </xdr:cNvPr>
        <xdr:cNvSpPr txBox="1"/>
      </xdr:nvSpPr>
      <xdr:spPr>
        <a:xfrm>
          <a:off x="6737427" y="135569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4" name="正方形/長方形 373">
          <a:extLst>
            <a:ext uri="{FF2B5EF4-FFF2-40B4-BE49-F238E27FC236}">
              <a16:creationId xmlns:a16="http://schemas.microsoft.com/office/drawing/2014/main" id="{00000000-0008-0000-0100-000076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5" name="正方形/長方形 374">
          <a:extLst>
            <a:ext uri="{FF2B5EF4-FFF2-40B4-BE49-F238E27FC236}">
              <a16:creationId xmlns:a16="http://schemas.microsoft.com/office/drawing/2014/main" id="{00000000-0008-0000-0100-000077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6" name="正方形/長方形 375">
          <a:extLst>
            <a:ext uri="{FF2B5EF4-FFF2-40B4-BE49-F238E27FC236}">
              <a16:creationId xmlns:a16="http://schemas.microsoft.com/office/drawing/2014/main" id="{00000000-0008-0000-0100-000078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7" name="正方形/長方形 376">
          <a:extLst>
            <a:ext uri="{FF2B5EF4-FFF2-40B4-BE49-F238E27FC236}">
              <a16:creationId xmlns:a16="http://schemas.microsoft.com/office/drawing/2014/main" id="{00000000-0008-0000-0100-000079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8" name="正方形/長方形 377">
          <a:extLst>
            <a:ext uri="{FF2B5EF4-FFF2-40B4-BE49-F238E27FC236}">
              <a16:creationId xmlns:a16="http://schemas.microsoft.com/office/drawing/2014/main" id="{00000000-0008-0000-0100-00007A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9" name="正方形/長方形 378">
          <a:extLst>
            <a:ext uri="{FF2B5EF4-FFF2-40B4-BE49-F238E27FC236}">
              <a16:creationId xmlns:a16="http://schemas.microsoft.com/office/drawing/2014/main" id="{00000000-0008-0000-0100-00007B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0" name="正方形/長方形 379">
          <a:extLst>
            <a:ext uri="{FF2B5EF4-FFF2-40B4-BE49-F238E27FC236}">
              <a16:creationId xmlns:a16="http://schemas.microsoft.com/office/drawing/2014/main" id="{00000000-0008-0000-0100-00007C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1" name="正方形/長方形 380">
          <a:extLst>
            <a:ext uri="{FF2B5EF4-FFF2-40B4-BE49-F238E27FC236}">
              <a16:creationId xmlns:a16="http://schemas.microsoft.com/office/drawing/2014/main" id="{00000000-0008-0000-0100-00007D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2" name="正方形/長方形 381">
          <a:extLst>
            <a:ext uri="{FF2B5EF4-FFF2-40B4-BE49-F238E27FC236}">
              <a16:creationId xmlns:a16="http://schemas.microsoft.com/office/drawing/2014/main" id="{00000000-0008-0000-0100-00007E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3" name="正方形/長方形 382">
          <a:extLst>
            <a:ext uri="{FF2B5EF4-FFF2-40B4-BE49-F238E27FC236}">
              <a16:creationId xmlns:a16="http://schemas.microsoft.com/office/drawing/2014/main" id="{00000000-0008-0000-0100-00007F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4" name="正方形/長方形 383">
          <a:extLst>
            <a:ext uri="{FF2B5EF4-FFF2-40B4-BE49-F238E27FC236}">
              <a16:creationId xmlns:a16="http://schemas.microsoft.com/office/drawing/2014/main" id="{00000000-0008-0000-0100-000080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5" name="正方形/長方形 384">
          <a:extLst>
            <a:ext uri="{FF2B5EF4-FFF2-40B4-BE49-F238E27FC236}">
              <a16:creationId xmlns:a16="http://schemas.microsoft.com/office/drawing/2014/main" id="{00000000-0008-0000-0100-000081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86" name="正方形/長方形 385">
          <a:extLst>
            <a:ext uri="{FF2B5EF4-FFF2-40B4-BE49-F238E27FC236}">
              <a16:creationId xmlns:a16="http://schemas.microsoft.com/office/drawing/2014/main" id="{00000000-0008-0000-0100-000082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87" name="正方形/長方形 386">
          <a:extLst>
            <a:ext uri="{FF2B5EF4-FFF2-40B4-BE49-F238E27FC236}">
              <a16:creationId xmlns:a16="http://schemas.microsoft.com/office/drawing/2014/main" id="{00000000-0008-0000-0100-000083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88" name="正方形/長方形 387">
          <a:extLst>
            <a:ext uri="{FF2B5EF4-FFF2-40B4-BE49-F238E27FC236}">
              <a16:creationId xmlns:a16="http://schemas.microsoft.com/office/drawing/2014/main" id="{00000000-0008-0000-0100-000084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89" name="正方形/長方形 388">
          <a:extLst>
            <a:ext uri="{FF2B5EF4-FFF2-40B4-BE49-F238E27FC236}">
              <a16:creationId xmlns:a16="http://schemas.microsoft.com/office/drawing/2014/main" id="{00000000-0008-0000-0100-000085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0" name="正方形/長方形 389">
          <a:extLst>
            <a:ext uri="{FF2B5EF4-FFF2-40B4-BE49-F238E27FC236}">
              <a16:creationId xmlns:a16="http://schemas.microsoft.com/office/drawing/2014/main" id="{00000000-0008-0000-0100-000086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1" name="正方形/長方形 390">
          <a:extLst>
            <a:ext uri="{FF2B5EF4-FFF2-40B4-BE49-F238E27FC236}">
              <a16:creationId xmlns:a16="http://schemas.microsoft.com/office/drawing/2014/main" id="{00000000-0008-0000-0100-000087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2" name="正方形/長方形 391">
          <a:extLst>
            <a:ext uri="{FF2B5EF4-FFF2-40B4-BE49-F238E27FC236}">
              <a16:creationId xmlns:a16="http://schemas.microsoft.com/office/drawing/2014/main" id="{00000000-0008-0000-0100-000088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3" name="正方形/長方形 392">
          <a:extLst>
            <a:ext uri="{FF2B5EF4-FFF2-40B4-BE49-F238E27FC236}">
              <a16:creationId xmlns:a16="http://schemas.microsoft.com/office/drawing/2014/main" id="{00000000-0008-0000-0100-000089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4" name="正方形/長方形 393">
          <a:extLst>
            <a:ext uri="{FF2B5EF4-FFF2-40B4-BE49-F238E27FC236}">
              <a16:creationId xmlns:a16="http://schemas.microsoft.com/office/drawing/2014/main" id="{00000000-0008-0000-0100-00008A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5" name="正方形/長方形 394">
          <a:extLst>
            <a:ext uri="{FF2B5EF4-FFF2-40B4-BE49-F238E27FC236}">
              <a16:creationId xmlns:a16="http://schemas.microsoft.com/office/drawing/2014/main" id="{00000000-0008-0000-0100-00008B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6" name="正方形/長方形 395">
          <a:extLst>
            <a:ext uri="{FF2B5EF4-FFF2-40B4-BE49-F238E27FC236}">
              <a16:creationId xmlns:a16="http://schemas.microsoft.com/office/drawing/2014/main" id="{00000000-0008-0000-0100-00008C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7" name="正方形/長方形 396">
          <a:extLst>
            <a:ext uri="{FF2B5EF4-FFF2-40B4-BE49-F238E27FC236}">
              <a16:creationId xmlns:a16="http://schemas.microsoft.com/office/drawing/2014/main" id="{00000000-0008-0000-0100-00008D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98" name="テキスト ボックス 397">
          <a:extLst>
            <a:ext uri="{FF2B5EF4-FFF2-40B4-BE49-F238E27FC236}">
              <a16:creationId xmlns:a16="http://schemas.microsoft.com/office/drawing/2014/main" id="{00000000-0008-0000-0100-00008E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99" name="直線コネクタ 398">
          <a:extLst>
            <a:ext uri="{FF2B5EF4-FFF2-40B4-BE49-F238E27FC236}">
              <a16:creationId xmlns:a16="http://schemas.microsoft.com/office/drawing/2014/main" id="{00000000-0008-0000-0100-00008F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43</xdr:row>
      <xdr:rowOff>105427</xdr:rowOff>
    </xdr:from>
    <xdr:ext cx="403059" cy="259045"/>
    <xdr:sp macro="" textlink="">
      <xdr:nvSpPr>
        <xdr:cNvPr id="400" name="テキスト ボックス 399">
          <a:extLst>
            <a:ext uri="{FF2B5EF4-FFF2-40B4-BE49-F238E27FC236}">
              <a16:creationId xmlns:a16="http://schemas.microsoft.com/office/drawing/2014/main" id="{00000000-0008-0000-0100-000090010000}"/>
            </a:ext>
          </a:extLst>
        </xdr:cNvPr>
        <xdr:cNvSpPr txBox="1"/>
      </xdr:nvSpPr>
      <xdr:spPr>
        <a:xfrm>
          <a:off x="12042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1" name="直線コネクタ 400">
          <a:extLst>
            <a:ext uri="{FF2B5EF4-FFF2-40B4-BE49-F238E27FC236}">
              <a16:creationId xmlns:a16="http://schemas.microsoft.com/office/drawing/2014/main" id="{00000000-0008-0000-0100-000091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121755</xdr:rowOff>
    </xdr:from>
    <xdr:ext cx="403059" cy="259045"/>
    <xdr:sp macro="" textlink="">
      <xdr:nvSpPr>
        <xdr:cNvPr id="402" name="テキスト ボックス 401">
          <a:extLst>
            <a:ext uri="{FF2B5EF4-FFF2-40B4-BE49-F238E27FC236}">
              <a16:creationId xmlns:a16="http://schemas.microsoft.com/office/drawing/2014/main" id="{00000000-0008-0000-0100-000092010000}"/>
            </a:ext>
          </a:extLst>
        </xdr:cNvPr>
        <xdr:cNvSpPr txBox="1"/>
      </xdr:nvSpPr>
      <xdr:spPr>
        <a:xfrm>
          <a:off x="12042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03" name="直線コネクタ 402">
          <a:extLst>
            <a:ext uri="{FF2B5EF4-FFF2-40B4-BE49-F238E27FC236}">
              <a16:creationId xmlns:a16="http://schemas.microsoft.com/office/drawing/2014/main" id="{00000000-0008-0000-0100-000093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04" name="テキスト ボックス 403">
          <a:extLst>
            <a:ext uri="{FF2B5EF4-FFF2-40B4-BE49-F238E27FC236}">
              <a16:creationId xmlns:a16="http://schemas.microsoft.com/office/drawing/2014/main" id="{00000000-0008-0000-0100-000094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05" name="直線コネクタ 404">
          <a:extLst>
            <a:ext uri="{FF2B5EF4-FFF2-40B4-BE49-F238E27FC236}">
              <a16:creationId xmlns:a16="http://schemas.microsoft.com/office/drawing/2014/main" id="{00000000-0008-0000-0100-000095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06" name="テキスト ボックス 405">
          <a:extLst>
            <a:ext uri="{FF2B5EF4-FFF2-40B4-BE49-F238E27FC236}">
              <a16:creationId xmlns:a16="http://schemas.microsoft.com/office/drawing/2014/main" id="{00000000-0008-0000-0100-000096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07" name="直線コネクタ 406">
          <a:extLst>
            <a:ext uri="{FF2B5EF4-FFF2-40B4-BE49-F238E27FC236}">
              <a16:creationId xmlns:a16="http://schemas.microsoft.com/office/drawing/2014/main" id="{00000000-0008-0000-0100-000097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08" name="テキスト ボックス 407">
          <a:extLst>
            <a:ext uri="{FF2B5EF4-FFF2-40B4-BE49-F238E27FC236}">
              <a16:creationId xmlns:a16="http://schemas.microsoft.com/office/drawing/2014/main" id="{00000000-0008-0000-0100-000098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09" name="直線コネクタ 408">
          <a:extLst>
            <a:ext uri="{FF2B5EF4-FFF2-40B4-BE49-F238E27FC236}">
              <a16:creationId xmlns:a16="http://schemas.microsoft.com/office/drawing/2014/main" id="{00000000-0008-0000-0100-000099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0" name="テキスト ボックス 409">
          <a:extLst>
            <a:ext uri="{FF2B5EF4-FFF2-40B4-BE49-F238E27FC236}">
              <a16:creationId xmlns:a16="http://schemas.microsoft.com/office/drawing/2014/main" id="{00000000-0008-0000-0100-00009A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1" name="直線コネクタ 410">
          <a:extLst>
            <a:ext uri="{FF2B5EF4-FFF2-40B4-BE49-F238E27FC236}">
              <a16:creationId xmlns:a16="http://schemas.microsoft.com/office/drawing/2014/main" id="{00000000-0008-0000-0100-00009B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31949</xdr:rowOff>
    </xdr:from>
    <xdr:ext cx="403059" cy="259045"/>
    <xdr:sp macro="" textlink="">
      <xdr:nvSpPr>
        <xdr:cNvPr id="412" name="テキスト ボックス 411">
          <a:extLst>
            <a:ext uri="{FF2B5EF4-FFF2-40B4-BE49-F238E27FC236}">
              <a16:creationId xmlns:a16="http://schemas.microsoft.com/office/drawing/2014/main" id="{00000000-0008-0000-0100-00009C010000}"/>
            </a:ext>
          </a:extLst>
        </xdr:cNvPr>
        <xdr:cNvSpPr txBox="1"/>
      </xdr:nvSpPr>
      <xdr:spPr>
        <a:xfrm>
          <a:off x="12042941" y="551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3" name="直線コネクタ 412">
          <a:extLst>
            <a:ext uri="{FF2B5EF4-FFF2-40B4-BE49-F238E27FC236}">
              <a16:creationId xmlns:a16="http://schemas.microsoft.com/office/drawing/2014/main" id="{00000000-0008-0000-0100-00009D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414" name="テキスト ボックス 413">
          <a:extLst>
            <a:ext uri="{FF2B5EF4-FFF2-40B4-BE49-F238E27FC236}">
              <a16:creationId xmlns:a16="http://schemas.microsoft.com/office/drawing/2014/main" id="{00000000-0008-0000-0100-00009E010000}"/>
            </a:ext>
          </a:extLst>
        </xdr:cNvPr>
        <xdr:cNvSpPr txBox="1"/>
      </xdr:nvSpPr>
      <xdr:spPr>
        <a:xfrm>
          <a:off x="12042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5" name="【認定こども園・幼稚園・保育所】&#10;有形固定資産減価償却率グラフ枠">
          <a:extLst>
            <a:ext uri="{FF2B5EF4-FFF2-40B4-BE49-F238E27FC236}">
              <a16:creationId xmlns:a16="http://schemas.microsoft.com/office/drawing/2014/main" id="{00000000-0008-0000-0100-00009F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64770</xdr:rowOff>
    </xdr:from>
    <xdr:to>
      <xdr:col>85</xdr:col>
      <xdr:colOff>126364</xdr:colOff>
      <xdr:row>42</xdr:row>
      <xdr:rowOff>14151</xdr:rowOff>
    </xdr:to>
    <xdr:cxnSp macro="">
      <xdr:nvCxnSpPr>
        <xdr:cNvPr id="416" name="直線コネクタ 415">
          <a:extLst>
            <a:ext uri="{FF2B5EF4-FFF2-40B4-BE49-F238E27FC236}">
              <a16:creationId xmlns:a16="http://schemas.microsoft.com/office/drawing/2014/main" id="{00000000-0008-0000-0100-0000A0010000}"/>
            </a:ext>
          </a:extLst>
        </xdr:cNvPr>
        <xdr:cNvCxnSpPr/>
      </xdr:nvCxnSpPr>
      <xdr:spPr>
        <a:xfrm flipV="1">
          <a:off x="16318864" y="5722620"/>
          <a:ext cx="0" cy="1492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17978</xdr:rowOff>
    </xdr:from>
    <xdr:ext cx="405111" cy="259045"/>
    <xdr:sp macro="" textlink="">
      <xdr:nvSpPr>
        <xdr:cNvPr id="417" name="【認定こども園・幼稚園・保育所】&#10;有形固定資産減価償却率最小値テキスト">
          <a:extLst>
            <a:ext uri="{FF2B5EF4-FFF2-40B4-BE49-F238E27FC236}">
              <a16:creationId xmlns:a16="http://schemas.microsoft.com/office/drawing/2014/main" id="{00000000-0008-0000-0100-0000A1010000}"/>
            </a:ext>
          </a:extLst>
        </xdr:cNvPr>
        <xdr:cNvSpPr txBox="1"/>
      </xdr:nvSpPr>
      <xdr:spPr>
        <a:xfrm>
          <a:off x="16357600" y="72188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14151</xdr:rowOff>
    </xdr:from>
    <xdr:to>
      <xdr:col>86</xdr:col>
      <xdr:colOff>25400</xdr:colOff>
      <xdr:row>42</xdr:row>
      <xdr:rowOff>14151</xdr:rowOff>
    </xdr:to>
    <xdr:cxnSp macro="">
      <xdr:nvCxnSpPr>
        <xdr:cNvPr id="418" name="直線コネクタ 417">
          <a:extLst>
            <a:ext uri="{FF2B5EF4-FFF2-40B4-BE49-F238E27FC236}">
              <a16:creationId xmlns:a16="http://schemas.microsoft.com/office/drawing/2014/main" id="{00000000-0008-0000-0100-0000A2010000}"/>
            </a:ext>
          </a:extLst>
        </xdr:cNvPr>
        <xdr:cNvCxnSpPr/>
      </xdr:nvCxnSpPr>
      <xdr:spPr>
        <a:xfrm>
          <a:off x="16230600" y="72150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11447</xdr:rowOff>
    </xdr:from>
    <xdr:ext cx="405111" cy="259045"/>
    <xdr:sp macro="" textlink="">
      <xdr:nvSpPr>
        <xdr:cNvPr id="419" name="【認定こども園・幼稚園・保育所】&#10;有形固定資産減価償却率最大値テキスト">
          <a:extLst>
            <a:ext uri="{FF2B5EF4-FFF2-40B4-BE49-F238E27FC236}">
              <a16:creationId xmlns:a16="http://schemas.microsoft.com/office/drawing/2014/main" id="{00000000-0008-0000-0100-0000A3010000}"/>
            </a:ext>
          </a:extLst>
        </xdr:cNvPr>
        <xdr:cNvSpPr txBox="1"/>
      </xdr:nvSpPr>
      <xdr:spPr>
        <a:xfrm>
          <a:off x="16357600" y="5497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64770</xdr:rowOff>
    </xdr:from>
    <xdr:to>
      <xdr:col>86</xdr:col>
      <xdr:colOff>25400</xdr:colOff>
      <xdr:row>33</xdr:row>
      <xdr:rowOff>64770</xdr:rowOff>
    </xdr:to>
    <xdr:cxnSp macro="">
      <xdr:nvCxnSpPr>
        <xdr:cNvPr id="420" name="直線コネクタ 419">
          <a:extLst>
            <a:ext uri="{FF2B5EF4-FFF2-40B4-BE49-F238E27FC236}">
              <a16:creationId xmlns:a16="http://schemas.microsoft.com/office/drawing/2014/main" id="{00000000-0008-0000-0100-0000A4010000}"/>
            </a:ext>
          </a:extLst>
        </xdr:cNvPr>
        <xdr:cNvCxnSpPr/>
      </xdr:nvCxnSpPr>
      <xdr:spPr>
        <a:xfrm>
          <a:off x="16230600" y="5722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10358</xdr:rowOff>
    </xdr:from>
    <xdr:ext cx="405111" cy="259045"/>
    <xdr:sp macro="" textlink="">
      <xdr:nvSpPr>
        <xdr:cNvPr id="421" name="【認定こども園・幼稚園・保育所】&#10;有形固定資産減価償却率平均値テキスト">
          <a:extLst>
            <a:ext uri="{FF2B5EF4-FFF2-40B4-BE49-F238E27FC236}">
              <a16:creationId xmlns:a16="http://schemas.microsoft.com/office/drawing/2014/main" id="{00000000-0008-0000-0100-0000A5010000}"/>
            </a:ext>
          </a:extLst>
        </xdr:cNvPr>
        <xdr:cNvSpPr txBox="1"/>
      </xdr:nvSpPr>
      <xdr:spPr>
        <a:xfrm>
          <a:off x="16357600" y="652545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31931</xdr:rowOff>
    </xdr:from>
    <xdr:to>
      <xdr:col>85</xdr:col>
      <xdr:colOff>177800</xdr:colOff>
      <xdr:row>38</xdr:row>
      <xdr:rowOff>133531</xdr:rowOff>
    </xdr:to>
    <xdr:sp macro="" textlink="">
      <xdr:nvSpPr>
        <xdr:cNvPr id="422" name="フローチャート: 判断 421">
          <a:extLst>
            <a:ext uri="{FF2B5EF4-FFF2-40B4-BE49-F238E27FC236}">
              <a16:creationId xmlns:a16="http://schemas.microsoft.com/office/drawing/2014/main" id="{00000000-0008-0000-0100-0000A6010000}"/>
            </a:ext>
          </a:extLst>
        </xdr:cNvPr>
        <xdr:cNvSpPr/>
      </xdr:nvSpPr>
      <xdr:spPr>
        <a:xfrm>
          <a:off x="16268700" y="654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71120</xdr:rowOff>
    </xdr:from>
    <xdr:to>
      <xdr:col>81</xdr:col>
      <xdr:colOff>101600</xdr:colOff>
      <xdr:row>39</xdr:row>
      <xdr:rowOff>1270</xdr:rowOff>
    </xdr:to>
    <xdr:sp macro="" textlink="">
      <xdr:nvSpPr>
        <xdr:cNvPr id="423" name="フローチャート: 判断 422">
          <a:extLst>
            <a:ext uri="{FF2B5EF4-FFF2-40B4-BE49-F238E27FC236}">
              <a16:creationId xmlns:a16="http://schemas.microsoft.com/office/drawing/2014/main" id="{00000000-0008-0000-0100-0000A7010000}"/>
            </a:ext>
          </a:extLst>
        </xdr:cNvPr>
        <xdr:cNvSpPr/>
      </xdr:nvSpPr>
      <xdr:spPr>
        <a:xfrm>
          <a:off x="15430500" y="658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74385</xdr:rowOff>
    </xdr:from>
    <xdr:to>
      <xdr:col>76</xdr:col>
      <xdr:colOff>165100</xdr:colOff>
      <xdr:row>39</xdr:row>
      <xdr:rowOff>4535</xdr:rowOff>
    </xdr:to>
    <xdr:sp macro="" textlink="">
      <xdr:nvSpPr>
        <xdr:cNvPr id="424" name="フローチャート: 判断 423">
          <a:extLst>
            <a:ext uri="{FF2B5EF4-FFF2-40B4-BE49-F238E27FC236}">
              <a16:creationId xmlns:a16="http://schemas.microsoft.com/office/drawing/2014/main" id="{00000000-0008-0000-0100-0000A8010000}"/>
            </a:ext>
          </a:extLst>
        </xdr:cNvPr>
        <xdr:cNvSpPr/>
      </xdr:nvSpPr>
      <xdr:spPr>
        <a:xfrm>
          <a:off x="14541500" y="658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160927</xdr:rowOff>
    </xdr:from>
    <xdr:to>
      <xdr:col>72</xdr:col>
      <xdr:colOff>38100</xdr:colOff>
      <xdr:row>38</xdr:row>
      <xdr:rowOff>91077</xdr:rowOff>
    </xdr:to>
    <xdr:sp macro="" textlink="">
      <xdr:nvSpPr>
        <xdr:cNvPr id="425" name="フローチャート: 判断 424">
          <a:extLst>
            <a:ext uri="{FF2B5EF4-FFF2-40B4-BE49-F238E27FC236}">
              <a16:creationId xmlns:a16="http://schemas.microsoft.com/office/drawing/2014/main" id="{00000000-0008-0000-0100-0000A9010000}"/>
            </a:ext>
          </a:extLst>
        </xdr:cNvPr>
        <xdr:cNvSpPr/>
      </xdr:nvSpPr>
      <xdr:spPr>
        <a:xfrm>
          <a:off x="13652500" y="650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31931</xdr:rowOff>
    </xdr:from>
    <xdr:to>
      <xdr:col>67</xdr:col>
      <xdr:colOff>101600</xdr:colOff>
      <xdr:row>38</xdr:row>
      <xdr:rowOff>133531</xdr:rowOff>
    </xdr:to>
    <xdr:sp macro="" textlink="">
      <xdr:nvSpPr>
        <xdr:cNvPr id="426" name="フローチャート: 判断 425">
          <a:extLst>
            <a:ext uri="{FF2B5EF4-FFF2-40B4-BE49-F238E27FC236}">
              <a16:creationId xmlns:a16="http://schemas.microsoft.com/office/drawing/2014/main" id="{00000000-0008-0000-0100-0000AA010000}"/>
            </a:ext>
          </a:extLst>
        </xdr:cNvPr>
        <xdr:cNvSpPr/>
      </xdr:nvSpPr>
      <xdr:spPr>
        <a:xfrm>
          <a:off x="12763500" y="654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7" name="テキスト ボックス 426">
          <a:extLst>
            <a:ext uri="{FF2B5EF4-FFF2-40B4-BE49-F238E27FC236}">
              <a16:creationId xmlns:a16="http://schemas.microsoft.com/office/drawing/2014/main" id="{00000000-0008-0000-0100-0000AB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8" name="テキスト ボックス 427">
          <a:extLst>
            <a:ext uri="{FF2B5EF4-FFF2-40B4-BE49-F238E27FC236}">
              <a16:creationId xmlns:a16="http://schemas.microsoft.com/office/drawing/2014/main" id="{00000000-0008-0000-0100-0000AC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29" name="テキスト ボックス 428">
          <a:extLst>
            <a:ext uri="{FF2B5EF4-FFF2-40B4-BE49-F238E27FC236}">
              <a16:creationId xmlns:a16="http://schemas.microsoft.com/office/drawing/2014/main" id="{00000000-0008-0000-0100-0000AD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0" name="テキスト ボックス 429">
          <a:extLst>
            <a:ext uri="{FF2B5EF4-FFF2-40B4-BE49-F238E27FC236}">
              <a16:creationId xmlns:a16="http://schemas.microsoft.com/office/drawing/2014/main" id="{00000000-0008-0000-0100-0000AE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00000000-0008-0000-0100-0000AF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36830</xdr:rowOff>
    </xdr:from>
    <xdr:to>
      <xdr:col>85</xdr:col>
      <xdr:colOff>177800</xdr:colOff>
      <xdr:row>37</xdr:row>
      <xdr:rowOff>138430</xdr:rowOff>
    </xdr:to>
    <xdr:sp macro="" textlink="">
      <xdr:nvSpPr>
        <xdr:cNvPr id="432" name="楕円 431">
          <a:extLst>
            <a:ext uri="{FF2B5EF4-FFF2-40B4-BE49-F238E27FC236}">
              <a16:creationId xmlns:a16="http://schemas.microsoft.com/office/drawing/2014/main" id="{00000000-0008-0000-0100-0000B0010000}"/>
            </a:ext>
          </a:extLst>
        </xdr:cNvPr>
        <xdr:cNvSpPr/>
      </xdr:nvSpPr>
      <xdr:spPr>
        <a:xfrm>
          <a:off x="16268700" y="638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59707</xdr:rowOff>
    </xdr:from>
    <xdr:ext cx="405111" cy="259045"/>
    <xdr:sp macro="" textlink="">
      <xdr:nvSpPr>
        <xdr:cNvPr id="433" name="【認定こども園・幼稚園・保育所】&#10;有形固定資産減価償却率該当値テキスト">
          <a:extLst>
            <a:ext uri="{FF2B5EF4-FFF2-40B4-BE49-F238E27FC236}">
              <a16:creationId xmlns:a16="http://schemas.microsoft.com/office/drawing/2014/main" id="{00000000-0008-0000-0100-0000B1010000}"/>
            </a:ext>
          </a:extLst>
        </xdr:cNvPr>
        <xdr:cNvSpPr txBox="1"/>
      </xdr:nvSpPr>
      <xdr:spPr>
        <a:xfrm>
          <a:off x="16357600" y="6231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95613</xdr:rowOff>
    </xdr:from>
    <xdr:to>
      <xdr:col>81</xdr:col>
      <xdr:colOff>101600</xdr:colOff>
      <xdr:row>38</xdr:row>
      <xdr:rowOff>25763</xdr:rowOff>
    </xdr:to>
    <xdr:sp macro="" textlink="">
      <xdr:nvSpPr>
        <xdr:cNvPr id="434" name="楕円 433">
          <a:extLst>
            <a:ext uri="{FF2B5EF4-FFF2-40B4-BE49-F238E27FC236}">
              <a16:creationId xmlns:a16="http://schemas.microsoft.com/office/drawing/2014/main" id="{00000000-0008-0000-0100-0000B2010000}"/>
            </a:ext>
          </a:extLst>
        </xdr:cNvPr>
        <xdr:cNvSpPr/>
      </xdr:nvSpPr>
      <xdr:spPr>
        <a:xfrm>
          <a:off x="15430500" y="6439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87630</xdr:rowOff>
    </xdr:from>
    <xdr:to>
      <xdr:col>85</xdr:col>
      <xdr:colOff>127000</xdr:colOff>
      <xdr:row>37</xdr:row>
      <xdr:rowOff>146413</xdr:rowOff>
    </xdr:to>
    <xdr:cxnSp macro="">
      <xdr:nvCxnSpPr>
        <xdr:cNvPr id="435" name="直線コネクタ 434">
          <a:extLst>
            <a:ext uri="{FF2B5EF4-FFF2-40B4-BE49-F238E27FC236}">
              <a16:creationId xmlns:a16="http://schemas.microsoft.com/office/drawing/2014/main" id="{00000000-0008-0000-0100-0000B3010000}"/>
            </a:ext>
          </a:extLst>
        </xdr:cNvPr>
        <xdr:cNvCxnSpPr/>
      </xdr:nvCxnSpPr>
      <xdr:spPr>
        <a:xfrm flipV="1">
          <a:off x="15481300" y="6431280"/>
          <a:ext cx="838200" cy="5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18869</xdr:rowOff>
    </xdr:from>
    <xdr:to>
      <xdr:col>76</xdr:col>
      <xdr:colOff>165100</xdr:colOff>
      <xdr:row>38</xdr:row>
      <xdr:rowOff>120469</xdr:rowOff>
    </xdr:to>
    <xdr:sp macro="" textlink="">
      <xdr:nvSpPr>
        <xdr:cNvPr id="436" name="楕円 435">
          <a:extLst>
            <a:ext uri="{FF2B5EF4-FFF2-40B4-BE49-F238E27FC236}">
              <a16:creationId xmlns:a16="http://schemas.microsoft.com/office/drawing/2014/main" id="{00000000-0008-0000-0100-0000B4010000}"/>
            </a:ext>
          </a:extLst>
        </xdr:cNvPr>
        <xdr:cNvSpPr/>
      </xdr:nvSpPr>
      <xdr:spPr>
        <a:xfrm>
          <a:off x="14541500" y="6533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146413</xdr:rowOff>
    </xdr:from>
    <xdr:to>
      <xdr:col>81</xdr:col>
      <xdr:colOff>50800</xdr:colOff>
      <xdr:row>38</xdr:row>
      <xdr:rowOff>69669</xdr:rowOff>
    </xdr:to>
    <xdr:cxnSp macro="">
      <xdr:nvCxnSpPr>
        <xdr:cNvPr id="437" name="直線コネクタ 436">
          <a:extLst>
            <a:ext uri="{FF2B5EF4-FFF2-40B4-BE49-F238E27FC236}">
              <a16:creationId xmlns:a16="http://schemas.microsoft.com/office/drawing/2014/main" id="{00000000-0008-0000-0100-0000B5010000}"/>
            </a:ext>
          </a:extLst>
        </xdr:cNvPr>
        <xdr:cNvCxnSpPr/>
      </xdr:nvCxnSpPr>
      <xdr:spPr>
        <a:xfrm flipV="1">
          <a:off x="14592300" y="6490063"/>
          <a:ext cx="889000" cy="94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128270</xdr:rowOff>
    </xdr:from>
    <xdr:to>
      <xdr:col>72</xdr:col>
      <xdr:colOff>38100</xdr:colOff>
      <xdr:row>38</xdr:row>
      <xdr:rowOff>58420</xdr:rowOff>
    </xdr:to>
    <xdr:sp macro="" textlink="">
      <xdr:nvSpPr>
        <xdr:cNvPr id="438" name="楕円 437">
          <a:extLst>
            <a:ext uri="{FF2B5EF4-FFF2-40B4-BE49-F238E27FC236}">
              <a16:creationId xmlns:a16="http://schemas.microsoft.com/office/drawing/2014/main" id="{00000000-0008-0000-0100-0000B6010000}"/>
            </a:ext>
          </a:extLst>
        </xdr:cNvPr>
        <xdr:cNvSpPr/>
      </xdr:nvSpPr>
      <xdr:spPr>
        <a:xfrm>
          <a:off x="13652500" y="647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7620</xdr:rowOff>
    </xdr:from>
    <xdr:to>
      <xdr:col>76</xdr:col>
      <xdr:colOff>114300</xdr:colOff>
      <xdr:row>38</xdr:row>
      <xdr:rowOff>69669</xdr:rowOff>
    </xdr:to>
    <xdr:cxnSp macro="">
      <xdr:nvCxnSpPr>
        <xdr:cNvPr id="439" name="直線コネクタ 438">
          <a:extLst>
            <a:ext uri="{FF2B5EF4-FFF2-40B4-BE49-F238E27FC236}">
              <a16:creationId xmlns:a16="http://schemas.microsoft.com/office/drawing/2014/main" id="{00000000-0008-0000-0100-0000B7010000}"/>
            </a:ext>
          </a:extLst>
        </xdr:cNvPr>
        <xdr:cNvCxnSpPr/>
      </xdr:nvCxnSpPr>
      <xdr:spPr>
        <a:xfrm>
          <a:off x="13703300" y="6522720"/>
          <a:ext cx="889000" cy="62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62956</xdr:rowOff>
    </xdr:from>
    <xdr:to>
      <xdr:col>67</xdr:col>
      <xdr:colOff>101600</xdr:colOff>
      <xdr:row>37</xdr:row>
      <xdr:rowOff>164556</xdr:rowOff>
    </xdr:to>
    <xdr:sp macro="" textlink="">
      <xdr:nvSpPr>
        <xdr:cNvPr id="440" name="楕円 439">
          <a:extLst>
            <a:ext uri="{FF2B5EF4-FFF2-40B4-BE49-F238E27FC236}">
              <a16:creationId xmlns:a16="http://schemas.microsoft.com/office/drawing/2014/main" id="{00000000-0008-0000-0100-0000B8010000}"/>
            </a:ext>
          </a:extLst>
        </xdr:cNvPr>
        <xdr:cNvSpPr/>
      </xdr:nvSpPr>
      <xdr:spPr>
        <a:xfrm>
          <a:off x="12763500" y="6406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113756</xdr:rowOff>
    </xdr:from>
    <xdr:to>
      <xdr:col>71</xdr:col>
      <xdr:colOff>177800</xdr:colOff>
      <xdr:row>38</xdr:row>
      <xdr:rowOff>7620</xdr:rowOff>
    </xdr:to>
    <xdr:cxnSp macro="">
      <xdr:nvCxnSpPr>
        <xdr:cNvPr id="441" name="直線コネクタ 440">
          <a:extLst>
            <a:ext uri="{FF2B5EF4-FFF2-40B4-BE49-F238E27FC236}">
              <a16:creationId xmlns:a16="http://schemas.microsoft.com/office/drawing/2014/main" id="{00000000-0008-0000-0100-0000B9010000}"/>
            </a:ext>
          </a:extLst>
        </xdr:cNvPr>
        <xdr:cNvCxnSpPr/>
      </xdr:nvCxnSpPr>
      <xdr:spPr>
        <a:xfrm>
          <a:off x="12814300" y="6457406"/>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163847</xdr:rowOff>
    </xdr:from>
    <xdr:ext cx="405111" cy="259045"/>
    <xdr:sp macro="" textlink="">
      <xdr:nvSpPr>
        <xdr:cNvPr id="442" name="n_1aveValue【認定こども園・幼稚園・保育所】&#10;有形固定資産減価償却率">
          <a:extLst>
            <a:ext uri="{FF2B5EF4-FFF2-40B4-BE49-F238E27FC236}">
              <a16:creationId xmlns:a16="http://schemas.microsoft.com/office/drawing/2014/main" id="{00000000-0008-0000-0100-0000BA010000}"/>
            </a:ext>
          </a:extLst>
        </xdr:cNvPr>
        <xdr:cNvSpPr txBox="1"/>
      </xdr:nvSpPr>
      <xdr:spPr>
        <a:xfrm>
          <a:off x="15266044" y="667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167112</xdr:rowOff>
    </xdr:from>
    <xdr:ext cx="405111" cy="259045"/>
    <xdr:sp macro="" textlink="">
      <xdr:nvSpPr>
        <xdr:cNvPr id="443" name="n_2aveValue【認定こども園・幼稚園・保育所】&#10;有形固定資産減価償却率">
          <a:extLst>
            <a:ext uri="{FF2B5EF4-FFF2-40B4-BE49-F238E27FC236}">
              <a16:creationId xmlns:a16="http://schemas.microsoft.com/office/drawing/2014/main" id="{00000000-0008-0000-0100-0000BB010000}"/>
            </a:ext>
          </a:extLst>
        </xdr:cNvPr>
        <xdr:cNvSpPr txBox="1"/>
      </xdr:nvSpPr>
      <xdr:spPr>
        <a:xfrm>
          <a:off x="14389744" y="6682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82204</xdr:rowOff>
    </xdr:from>
    <xdr:ext cx="405111" cy="259045"/>
    <xdr:sp macro="" textlink="">
      <xdr:nvSpPr>
        <xdr:cNvPr id="444" name="n_3aveValue【認定こども園・幼稚園・保育所】&#10;有形固定資産減価償却率">
          <a:extLst>
            <a:ext uri="{FF2B5EF4-FFF2-40B4-BE49-F238E27FC236}">
              <a16:creationId xmlns:a16="http://schemas.microsoft.com/office/drawing/2014/main" id="{00000000-0008-0000-0100-0000BC010000}"/>
            </a:ext>
          </a:extLst>
        </xdr:cNvPr>
        <xdr:cNvSpPr txBox="1"/>
      </xdr:nvSpPr>
      <xdr:spPr>
        <a:xfrm>
          <a:off x="13500744" y="65973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124658</xdr:rowOff>
    </xdr:from>
    <xdr:ext cx="405111" cy="259045"/>
    <xdr:sp macro="" textlink="">
      <xdr:nvSpPr>
        <xdr:cNvPr id="445" name="n_4aveValue【認定こども園・幼稚園・保育所】&#10;有形固定資産減価償却率">
          <a:extLst>
            <a:ext uri="{FF2B5EF4-FFF2-40B4-BE49-F238E27FC236}">
              <a16:creationId xmlns:a16="http://schemas.microsoft.com/office/drawing/2014/main" id="{00000000-0008-0000-0100-0000BD010000}"/>
            </a:ext>
          </a:extLst>
        </xdr:cNvPr>
        <xdr:cNvSpPr txBox="1"/>
      </xdr:nvSpPr>
      <xdr:spPr>
        <a:xfrm>
          <a:off x="12611744" y="66397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36</xdr:row>
      <xdr:rowOff>42290</xdr:rowOff>
    </xdr:from>
    <xdr:ext cx="405111" cy="259045"/>
    <xdr:sp macro="" textlink="">
      <xdr:nvSpPr>
        <xdr:cNvPr id="446" name="n_1mainValue【認定こども園・幼稚園・保育所】&#10;有形固定資産減価償却率">
          <a:extLst>
            <a:ext uri="{FF2B5EF4-FFF2-40B4-BE49-F238E27FC236}">
              <a16:creationId xmlns:a16="http://schemas.microsoft.com/office/drawing/2014/main" id="{00000000-0008-0000-0100-0000BE010000}"/>
            </a:ext>
          </a:extLst>
        </xdr:cNvPr>
        <xdr:cNvSpPr txBox="1"/>
      </xdr:nvSpPr>
      <xdr:spPr>
        <a:xfrm>
          <a:off x="15266044" y="62144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136996</xdr:rowOff>
    </xdr:from>
    <xdr:ext cx="405111" cy="259045"/>
    <xdr:sp macro="" textlink="">
      <xdr:nvSpPr>
        <xdr:cNvPr id="447" name="n_2mainValue【認定こども園・幼稚園・保育所】&#10;有形固定資産減価償却率">
          <a:extLst>
            <a:ext uri="{FF2B5EF4-FFF2-40B4-BE49-F238E27FC236}">
              <a16:creationId xmlns:a16="http://schemas.microsoft.com/office/drawing/2014/main" id="{00000000-0008-0000-0100-0000BF010000}"/>
            </a:ext>
          </a:extLst>
        </xdr:cNvPr>
        <xdr:cNvSpPr txBox="1"/>
      </xdr:nvSpPr>
      <xdr:spPr>
        <a:xfrm>
          <a:off x="14389744" y="63091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74947</xdr:rowOff>
    </xdr:from>
    <xdr:ext cx="405111" cy="259045"/>
    <xdr:sp macro="" textlink="">
      <xdr:nvSpPr>
        <xdr:cNvPr id="448" name="n_3mainValue【認定こども園・幼稚園・保育所】&#10;有形固定資産減価償却率">
          <a:extLst>
            <a:ext uri="{FF2B5EF4-FFF2-40B4-BE49-F238E27FC236}">
              <a16:creationId xmlns:a16="http://schemas.microsoft.com/office/drawing/2014/main" id="{00000000-0008-0000-0100-0000C0010000}"/>
            </a:ext>
          </a:extLst>
        </xdr:cNvPr>
        <xdr:cNvSpPr txBox="1"/>
      </xdr:nvSpPr>
      <xdr:spPr>
        <a:xfrm>
          <a:off x="13500744" y="6247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9633</xdr:rowOff>
    </xdr:from>
    <xdr:ext cx="405111" cy="259045"/>
    <xdr:sp macro="" textlink="">
      <xdr:nvSpPr>
        <xdr:cNvPr id="449" name="n_4mainValue【認定こども園・幼稚園・保育所】&#10;有形固定資産減価償却率">
          <a:extLst>
            <a:ext uri="{FF2B5EF4-FFF2-40B4-BE49-F238E27FC236}">
              <a16:creationId xmlns:a16="http://schemas.microsoft.com/office/drawing/2014/main" id="{00000000-0008-0000-0100-0000C1010000}"/>
            </a:ext>
          </a:extLst>
        </xdr:cNvPr>
        <xdr:cNvSpPr txBox="1"/>
      </xdr:nvSpPr>
      <xdr:spPr>
        <a:xfrm>
          <a:off x="12611744" y="61818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0" name="正方形/長方形 449">
          <a:extLst>
            <a:ext uri="{FF2B5EF4-FFF2-40B4-BE49-F238E27FC236}">
              <a16:creationId xmlns:a16="http://schemas.microsoft.com/office/drawing/2014/main" id="{00000000-0008-0000-0100-0000C2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1" name="正方形/長方形 450">
          <a:extLst>
            <a:ext uri="{FF2B5EF4-FFF2-40B4-BE49-F238E27FC236}">
              <a16:creationId xmlns:a16="http://schemas.microsoft.com/office/drawing/2014/main" id="{00000000-0008-0000-0100-0000C3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2" name="正方形/長方形 451">
          <a:extLst>
            <a:ext uri="{FF2B5EF4-FFF2-40B4-BE49-F238E27FC236}">
              <a16:creationId xmlns:a16="http://schemas.microsoft.com/office/drawing/2014/main" id="{00000000-0008-0000-0100-0000C4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3" name="正方形/長方形 452">
          <a:extLst>
            <a:ext uri="{FF2B5EF4-FFF2-40B4-BE49-F238E27FC236}">
              <a16:creationId xmlns:a16="http://schemas.microsoft.com/office/drawing/2014/main" id="{00000000-0008-0000-0100-0000C5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4" name="正方形/長方形 453">
          <a:extLst>
            <a:ext uri="{FF2B5EF4-FFF2-40B4-BE49-F238E27FC236}">
              <a16:creationId xmlns:a16="http://schemas.microsoft.com/office/drawing/2014/main" id="{00000000-0008-0000-0100-0000C6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5" name="正方形/長方形 454">
          <a:extLst>
            <a:ext uri="{FF2B5EF4-FFF2-40B4-BE49-F238E27FC236}">
              <a16:creationId xmlns:a16="http://schemas.microsoft.com/office/drawing/2014/main" id="{00000000-0008-0000-0100-0000C7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6" name="正方形/長方形 455">
          <a:extLst>
            <a:ext uri="{FF2B5EF4-FFF2-40B4-BE49-F238E27FC236}">
              <a16:creationId xmlns:a16="http://schemas.microsoft.com/office/drawing/2014/main" id="{00000000-0008-0000-0100-0000C8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7" name="正方形/長方形 456">
          <a:extLst>
            <a:ext uri="{FF2B5EF4-FFF2-40B4-BE49-F238E27FC236}">
              <a16:creationId xmlns:a16="http://schemas.microsoft.com/office/drawing/2014/main" id="{00000000-0008-0000-0100-0000C9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8" name="テキスト ボックス 457">
          <a:extLst>
            <a:ext uri="{FF2B5EF4-FFF2-40B4-BE49-F238E27FC236}">
              <a16:creationId xmlns:a16="http://schemas.microsoft.com/office/drawing/2014/main" id="{00000000-0008-0000-0100-0000CA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9" name="直線コネクタ 458">
          <a:extLst>
            <a:ext uri="{FF2B5EF4-FFF2-40B4-BE49-F238E27FC236}">
              <a16:creationId xmlns:a16="http://schemas.microsoft.com/office/drawing/2014/main" id="{00000000-0008-0000-0100-0000CB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0" name="直線コネクタ 459">
          <a:extLst>
            <a:ext uri="{FF2B5EF4-FFF2-40B4-BE49-F238E27FC236}">
              <a16:creationId xmlns:a16="http://schemas.microsoft.com/office/drawing/2014/main" id="{00000000-0008-0000-0100-0000CC010000}"/>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1" name="テキスト ボックス 460">
          <a:extLst>
            <a:ext uri="{FF2B5EF4-FFF2-40B4-BE49-F238E27FC236}">
              <a16:creationId xmlns:a16="http://schemas.microsoft.com/office/drawing/2014/main" id="{00000000-0008-0000-0100-0000CD010000}"/>
            </a:ext>
          </a:extLst>
        </xdr:cNvPr>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2" name="直線コネクタ 461">
          <a:extLst>
            <a:ext uri="{FF2B5EF4-FFF2-40B4-BE49-F238E27FC236}">
              <a16:creationId xmlns:a16="http://schemas.microsoft.com/office/drawing/2014/main" id="{00000000-0008-0000-0100-0000CE010000}"/>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3" name="テキスト ボックス 462">
          <a:extLst>
            <a:ext uri="{FF2B5EF4-FFF2-40B4-BE49-F238E27FC236}">
              <a16:creationId xmlns:a16="http://schemas.microsoft.com/office/drawing/2014/main" id="{00000000-0008-0000-0100-0000CF010000}"/>
            </a:ext>
          </a:extLst>
        </xdr:cNvPr>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4" name="直線コネクタ 463">
          <a:extLst>
            <a:ext uri="{FF2B5EF4-FFF2-40B4-BE49-F238E27FC236}">
              <a16:creationId xmlns:a16="http://schemas.microsoft.com/office/drawing/2014/main" id="{00000000-0008-0000-0100-0000D0010000}"/>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65" name="テキスト ボックス 464">
          <a:extLst>
            <a:ext uri="{FF2B5EF4-FFF2-40B4-BE49-F238E27FC236}">
              <a16:creationId xmlns:a16="http://schemas.microsoft.com/office/drawing/2014/main" id="{00000000-0008-0000-0100-0000D1010000}"/>
            </a:ext>
          </a:extLst>
        </xdr:cNvPr>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66" name="直線コネクタ 465">
          <a:extLst>
            <a:ext uri="{FF2B5EF4-FFF2-40B4-BE49-F238E27FC236}">
              <a16:creationId xmlns:a16="http://schemas.microsoft.com/office/drawing/2014/main" id="{00000000-0008-0000-0100-0000D2010000}"/>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67" name="テキスト ボックス 466">
          <a:extLst>
            <a:ext uri="{FF2B5EF4-FFF2-40B4-BE49-F238E27FC236}">
              <a16:creationId xmlns:a16="http://schemas.microsoft.com/office/drawing/2014/main" id="{00000000-0008-0000-0100-0000D3010000}"/>
            </a:ext>
          </a:extLst>
        </xdr:cNvPr>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8" name="直線コネクタ 467">
          <a:extLst>
            <a:ext uri="{FF2B5EF4-FFF2-40B4-BE49-F238E27FC236}">
              <a16:creationId xmlns:a16="http://schemas.microsoft.com/office/drawing/2014/main" id="{00000000-0008-0000-0100-0000D4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69" name="テキスト ボックス 468">
          <a:extLst>
            <a:ext uri="{FF2B5EF4-FFF2-40B4-BE49-F238E27FC236}">
              <a16:creationId xmlns:a16="http://schemas.microsoft.com/office/drawing/2014/main" id="{00000000-0008-0000-0100-0000D5010000}"/>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0" name="【認定こども園・幼稚園・保育所】&#10;一人当たり面積グラフ枠">
          <a:extLst>
            <a:ext uri="{FF2B5EF4-FFF2-40B4-BE49-F238E27FC236}">
              <a16:creationId xmlns:a16="http://schemas.microsoft.com/office/drawing/2014/main" id="{00000000-0008-0000-0100-0000D6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35</xdr:row>
      <xdr:rowOff>762</xdr:rowOff>
    </xdr:from>
    <xdr:to>
      <xdr:col>116</xdr:col>
      <xdr:colOff>62864</xdr:colOff>
      <xdr:row>41</xdr:row>
      <xdr:rowOff>78486</xdr:rowOff>
    </xdr:to>
    <xdr:cxnSp macro="">
      <xdr:nvCxnSpPr>
        <xdr:cNvPr id="471" name="直線コネクタ 470">
          <a:extLst>
            <a:ext uri="{FF2B5EF4-FFF2-40B4-BE49-F238E27FC236}">
              <a16:creationId xmlns:a16="http://schemas.microsoft.com/office/drawing/2014/main" id="{00000000-0008-0000-0100-0000D7010000}"/>
            </a:ext>
          </a:extLst>
        </xdr:cNvPr>
        <xdr:cNvCxnSpPr/>
      </xdr:nvCxnSpPr>
      <xdr:spPr>
        <a:xfrm flipV="1">
          <a:off x="22160864" y="6001512"/>
          <a:ext cx="0" cy="11064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82313</xdr:rowOff>
    </xdr:from>
    <xdr:ext cx="469744" cy="259045"/>
    <xdr:sp macro="" textlink="">
      <xdr:nvSpPr>
        <xdr:cNvPr id="472" name="【認定こども園・幼稚園・保育所】&#10;一人当たり面積最小値テキスト">
          <a:extLst>
            <a:ext uri="{FF2B5EF4-FFF2-40B4-BE49-F238E27FC236}">
              <a16:creationId xmlns:a16="http://schemas.microsoft.com/office/drawing/2014/main" id="{00000000-0008-0000-0100-0000D8010000}"/>
            </a:ext>
          </a:extLst>
        </xdr:cNvPr>
        <xdr:cNvSpPr txBox="1"/>
      </xdr:nvSpPr>
      <xdr:spPr>
        <a:xfrm>
          <a:off x="22199600" y="7111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78486</xdr:rowOff>
    </xdr:from>
    <xdr:to>
      <xdr:col>116</xdr:col>
      <xdr:colOff>152400</xdr:colOff>
      <xdr:row>41</xdr:row>
      <xdr:rowOff>78486</xdr:rowOff>
    </xdr:to>
    <xdr:cxnSp macro="">
      <xdr:nvCxnSpPr>
        <xdr:cNvPr id="473" name="直線コネクタ 472">
          <a:extLst>
            <a:ext uri="{FF2B5EF4-FFF2-40B4-BE49-F238E27FC236}">
              <a16:creationId xmlns:a16="http://schemas.microsoft.com/office/drawing/2014/main" id="{00000000-0008-0000-0100-0000D9010000}"/>
            </a:ext>
          </a:extLst>
        </xdr:cNvPr>
        <xdr:cNvCxnSpPr/>
      </xdr:nvCxnSpPr>
      <xdr:spPr>
        <a:xfrm>
          <a:off x="22072600" y="7107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118889</xdr:rowOff>
    </xdr:from>
    <xdr:ext cx="469744" cy="259045"/>
    <xdr:sp macro="" textlink="">
      <xdr:nvSpPr>
        <xdr:cNvPr id="474" name="【認定こども園・幼稚園・保育所】&#10;一人当たり面積最大値テキスト">
          <a:extLst>
            <a:ext uri="{FF2B5EF4-FFF2-40B4-BE49-F238E27FC236}">
              <a16:creationId xmlns:a16="http://schemas.microsoft.com/office/drawing/2014/main" id="{00000000-0008-0000-0100-0000DA010000}"/>
            </a:ext>
          </a:extLst>
        </xdr:cNvPr>
        <xdr:cNvSpPr txBox="1"/>
      </xdr:nvSpPr>
      <xdr:spPr>
        <a:xfrm>
          <a:off x="22199600" y="5776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35</xdr:row>
      <xdr:rowOff>762</xdr:rowOff>
    </xdr:from>
    <xdr:to>
      <xdr:col>116</xdr:col>
      <xdr:colOff>152400</xdr:colOff>
      <xdr:row>35</xdr:row>
      <xdr:rowOff>762</xdr:rowOff>
    </xdr:to>
    <xdr:cxnSp macro="">
      <xdr:nvCxnSpPr>
        <xdr:cNvPr id="475" name="直線コネクタ 474">
          <a:extLst>
            <a:ext uri="{FF2B5EF4-FFF2-40B4-BE49-F238E27FC236}">
              <a16:creationId xmlns:a16="http://schemas.microsoft.com/office/drawing/2014/main" id="{00000000-0008-0000-0100-0000DB010000}"/>
            </a:ext>
          </a:extLst>
        </xdr:cNvPr>
        <xdr:cNvCxnSpPr/>
      </xdr:nvCxnSpPr>
      <xdr:spPr>
        <a:xfrm>
          <a:off x="22072600" y="6001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87139</xdr:rowOff>
    </xdr:from>
    <xdr:ext cx="469744" cy="259045"/>
    <xdr:sp macro="" textlink="">
      <xdr:nvSpPr>
        <xdr:cNvPr id="476" name="【認定こども園・幼稚園・保育所】&#10;一人当たり面積平均値テキスト">
          <a:extLst>
            <a:ext uri="{FF2B5EF4-FFF2-40B4-BE49-F238E27FC236}">
              <a16:creationId xmlns:a16="http://schemas.microsoft.com/office/drawing/2014/main" id="{00000000-0008-0000-0100-0000DC010000}"/>
            </a:ext>
          </a:extLst>
        </xdr:cNvPr>
        <xdr:cNvSpPr txBox="1"/>
      </xdr:nvSpPr>
      <xdr:spPr>
        <a:xfrm>
          <a:off x="22199600" y="66022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64262</xdr:rowOff>
    </xdr:from>
    <xdr:to>
      <xdr:col>116</xdr:col>
      <xdr:colOff>114300</xdr:colOff>
      <xdr:row>39</xdr:row>
      <xdr:rowOff>165862</xdr:rowOff>
    </xdr:to>
    <xdr:sp macro="" textlink="">
      <xdr:nvSpPr>
        <xdr:cNvPr id="477" name="フローチャート: 判断 476">
          <a:extLst>
            <a:ext uri="{FF2B5EF4-FFF2-40B4-BE49-F238E27FC236}">
              <a16:creationId xmlns:a16="http://schemas.microsoft.com/office/drawing/2014/main" id="{00000000-0008-0000-0100-0000DD010000}"/>
            </a:ext>
          </a:extLst>
        </xdr:cNvPr>
        <xdr:cNvSpPr/>
      </xdr:nvSpPr>
      <xdr:spPr>
        <a:xfrm>
          <a:off x="22110700" y="6750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68834</xdr:rowOff>
    </xdr:from>
    <xdr:to>
      <xdr:col>112</xdr:col>
      <xdr:colOff>38100</xdr:colOff>
      <xdr:row>39</xdr:row>
      <xdr:rowOff>170434</xdr:rowOff>
    </xdr:to>
    <xdr:sp macro="" textlink="">
      <xdr:nvSpPr>
        <xdr:cNvPr id="478" name="フローチャート: 判断 477">
          <a:extLst>
            <a:ext uri="{FF2B5EF4-FFF2-40B4-BE49-F238E27FC236}">
              <a16:creationId xmlns:a16="http://schemas.microsoft.com/office/drawing/2014/main" id="{00000000-0008-0000-0100-0000DE010000}"/>
            </a:ext>
          </a:extLst>
        </xdr:cNvPr>
        <xdr:cNvSpPr/>
      </xdr:nvSpPr>
      <xdr:spPr>
        <a:xfrm>
          <a:off x="21272500" y="6755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77978</xdr:rowOff>
    </xdr:from>
    <xdr:to>
      <xdr:col>107</xdr:col>
      <xdr:colOff>101600</xdr:colOff>
      <xdr:row>40</xdr:row>
      <xdr:rowOff>8128</xdr:rowOff>
    </xdr:to>
    <xdr:sp macro="" textlink="">
      <xdr:nvSpPr>
        <xdr:cNvPr id="479" name="フローチャート: 判断 478">
          <a:extLst>
            <a:ext uri="{FF2B5EF4-FFF2-40B4-BE49-F238E27FC236}">
              <a16:creationId xmlns:a16="http://schemas.microsoft.com/office/drawing/2014/main" id="{00000000-0008-0000-0100-0000DF010000}"/>
            </a:ext>
          </a:extLst>
        </xdr:cNvPr>
        <xdr:cNvSpPr/>
      </xdr:nvSpPr>
      <xdr:spPr>
        <a:xfrm>
          <a:off x="20383500" y="6764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50546</xdr:rowOff>
    </xdr:from>
    <xdr:to>
      <xdr:col>102</xdr:col>
      <xdr:colOff>165100</xdr:colOff>
      <xdr:row>39</xdr:row>
      <xdr:rowOff>152146</xdr:rowOff>
    </xdr:to>
    <xdr:sp macro="" textlink="">
      <xdr:nvSpPr>
        <xdr:cNvPr id="480" name="フローチャート: 判断 479">
          <a:extLst>
            <a:ext uri="{FF2B5EF4-FFF2-40B4-BE49-F238E27FC236}">
              <a16:creationId xmlns:a16="http://schemas.microsoft.com/office/drawing/2014/main" id="{00000000-0008-0000-0100-0000E0010000}"/>
            </a:ext>
          </a:extLst>
        </xdr:cNvPr>
        <xdr:cNvSpPr/>
      </xdr:nvSpPr>
      <xdr:spPr>
        <a:xfrm>
          <a:off x="19494500" y="6737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55118</xdr:rowOff>
    </xdr:from>
    <xdr:to>
      <xdr:col>98</xdr:col>
      <xdr:colOff>38100</xdr:colOff>
      <xdr:row>39</xdr:row>
      <xdr:rowOff>156718</xdr:rowOff>
    </xdr:to>
    <xdr:sp macro="" textlink="">
      <xdr:nvSpPr>
        <xdr:cNvPr id="481" name="フローチャート: 判断 480">
          <a:extLst>
            <a:ext uri="{FF2B5EF4-FFF2-40B4-BE49-F238E27FC236}">
              <a16:creationId xmlns:a16="http://schemas.microsoft.com/office/drawing/2014/main" id="{00000000-0008-0000-0100-0000E1010000}"/>
            </a:ext>
          </a:extLst>
        </xdr:cNvPr>
        <xdr:cNvSpPr/>
      </xdr:nvSpPr>
      <xdr:spPr>
        <a:xfrm>
          <a:off x="18605500" y="6741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2" name="テキスト ボックス 481">
          <a:extLst>
            <a:ext uri="{FF2B5EF4-FFF2-40B4-BE49-F238E27FC236}">
              <a16:creationId xmlns:a16="http://schemas.microsoft.com/office/drawing/2014/main" id="{00000000-0008-0000-0100-0000E2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3" name="テキスト ボックス 482">
          <a:extLst>
            <a:ext uri="{FF2B5EF4-FFF2-40B4-BE49-F238E27FC236}">
              <a16:creationId xmlns:a16="http://schemas.microsoft.com/office/drawing/2014/main" id="{00000000-0008-0000-0100-0000E3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4" name="テキスト ボックス 483">
          <a:extLst>
            <a:ext uri="{FF2B5EF4-FFF2-40B4-BE49-F238E27FC236}">
              <a16:creationId xmlns:a16="http://schemas.microsoft.com/office/drawing/2014/main" id="{00000000-0008-0000-0100-0000E4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5" name="テキスト ボックス 484">
          <a:extLst>
            <a:ext uri="{FF2B5EF4-FFF2-40B4-BE49-F238E27FC236}">
              <a16:creationId xmlns:a16="http://schemas.microsoft.com/office/drawing/2014/main" id="{00000000-0008-0000-0100-0000E5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6" name="テキスト ボックス 485">
          <a:extLst>
            <a:ext uri="{FF2B5EF4-FFF2-40B4-BE49-F238E27FC236}">
              <a16:creationId xmlns:a16="http://schemas.microsoft.com/office/drawing/2014/main" id="{00000000-0008-0000-0100-0000E6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169418</xdr:rowOff>
    </xdr:from>
    <xdr:to>
      <xdr:col>116</xdr:col>
      <xdr:colOff>114300</xdr:colOff>
      <xdr:row>40</xdr:row>
      <xdr:rowOff>99568</xdr:rowOff>
    </xdr:to>
    <xdr:sp macro="" textlink="">
      <xdr:nvSpPr>
        <xdr:cNvPr id="487" name="楕円 486">
          <a:extLst>
            <a:ext uri="{FF2B5EF4-FFF2-40B4-BE49-F238E27FC236}">
              <a16:creationId xmlns:a16="http://schemas.microsoft.com/office/drawing/2014/main" id="{00000000-0008-0000-0100-0000E7010000}"/>
            </a:ext>
          </a:extLst>
        </xdr:cNvPr>
        <xdr:cNvSpPr/>
      </xdr:nvSpPr>
      <xdr:spPr>
        <a:xfrm>
          <a:off x="22110700" y="6855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147845</xdr:rowOff>
    </xdr:from>
    <xdr:ext cx="469744" cy="259045"/>
    <xdr:sp macro="" textlink="">
      <xdr:nvSpPr>
        <xdr:cNvPr id="488" name="【認定こども園・幼稚園・保育所】&#10;一人当たり面積該当値テキスト">
          <a:extLst>
            <a:ext uri="{FF2B5EF4-FFF2-40B4-BE49-F238E27FC236}">
              <a16:creationId xmlns:a16="http://schemas.microsoft.com/office/drawing/2014/main" id="{00000000-0008-0000-0100-0000E8010000}"/>
            </a:ext>
          </a:extLst>
        </xdr:cNvPr>
        <xdr:cNvSpPr txBox="1"/>
      </xdr:nvSpPr>
      <xdr:spPr>
        <a:xfrm>
          <a:off x="22199600" y="68343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169418</xdr:rowOff>
    </xdr:from>
    <xdr:to>
      <xdr:col>112</xdr:col>
      <xdr:colOff>38100</xdr:colOff>
      <xdr:row>40</xdr:row>
      <xdr:rowOff>99568</xdr:rowOff>
    </xdr:to>
    <xdr:sp macro="" textlink="">
      <xdr:nvSpPr>
        <xdr:cNvPr id="489" name="楕円 488">
          <a:extLst>
            <a:ext uri="{FF2B5EF4-FFF2-40B4-BE49-F238E27FC236}">
              <a16:creationId xmlns:a16="http://schemas.microsoft.com/office/drawing/2014/main" id="{00000000-0008-0000-0100-0000E9010000}"/>
            </a:ext>
          </a:extLst>
        </xdr:cNvPr>
        <xdr:cNvSpPr/>
      </xdr:nvSpPr>
      <xdr:spPr>
        <a:xfrm>
          <a:off x="21272500" y="6855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48768</xdr:rowOff>
    </xdr:from>
    <xdr:to>
      <xdr:col>116</xdr:col>
      <xdr:colOff>63500</xdr:colOff>
      <xdr:row>40</xdr:row>
      <xdr:rowOff>48768</xdr:rowOff>
    </xdr:to>
    <xdr:cxnSp macro="">
      <xdr:nvCxnSpPr>
        <xdr:cNvPr id="490" name="直線コネクタ 489">
          <a:extLst>
            <a:ext uri="{FF2B5EF4-FFF2-40B4-BE49-F238E27FC236}">
              <a16:creationId xmlns:a16="http://schemas.microsoft.com/office/drawing/2014/main" id="{00000000-0008-0000-0100-0000EA010000}"/>
            </a:ext>
          </a:extLst>
        </xdr:cNvPr>
        <xdr:cNvCxnSpPr/>
      </xdr:nvCxnSpPr>
      <xdr:spPr>
        <a:xfrm>
          <a:off x="21323300" y="690676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7112</xdr:rowOff>
    </xdr:from>
    <xdr:to>
      <xdr:col>107</xdr:col>
      <xdr:colOff>101600</xdr:colOff>
      <xdr:row>40</xdr:row>
      <xdr:rowOff>108712</xdr:rowOff>
    </xdr:to>
    <xdr:sp macro="" textlink="">
      <xdr:nvSpPr>
        <xdr:cNvPr id="491" name="楕円 490">
          <a:extLst>
            <a:ext uri="{FF2B5EF4-FFF2-40B4-BE49-F238E27FC236}">
              <a16:creationId xmlns:a16="http://schemas.microsoft.com/office/drawing/2014/main" id="{00000000-0008-0000-0100-0000EB010000}"/>
            </a:ext>
          </a:extLst>
        </xdr:cNvPr>
        <xdr:cNvSpPr/>
      </xdr:nvSpPr>
      <xdr:spPr>
        <a:xfrm>
          <a:off x="20383500" y="6865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48768</xdr:rowOff>
    </xdr:from>
    <xdr:to>
      <xdr:col>111</xdr:col>
      <xdr:colOff>177800</xdr:colOff>
      <xdr:row>40</xdr:row>
      <xdr:rowOff>57912</xdr:rowOff>
    </xdr:to>
    <xdr:cxnSp macro="">
      <xdr:nvCxnSpPr>
        <xdr:cNvPr id="492" name="直線コネクタ 491">
          <a:extLst>
            <a:ext uri="{FF2B5EF4-FFF2-40B4-BE49-F238E27FC236}">
              <a16:creationId xmlns:a16="http://schemas.microsoft.com/office/drawing/2014/main" id="{00000000-0008-0000-0100-0000EC010000}"/>
            </a:ext>
          </a:extLst>
        </xdr:cNvPr>
        <xdr:cNvCxnSpPr/>
      </xdr:nvCxnSpPr>
      <xdr:spPr>
        <a:xfrm flipV="1">
          <a:off x="20434300" y="690676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7112</xdr:rowOff>
    </xdr:from>
    <xdr:to>
      <xdr:col>102</xdr:col>
      <xdr:colOff>165100</xdr:colOff>
      <xdr:row>40</xdr:row>
      <xdr:rowOff>108712</xdr:rowOff>
    </xdr:to>
    <xdr:sp macro="" textlink="">
      <xdr:nvSpPr>
        <xdr:cNvPr id="493" name="楕円 492">
          <a:extLst>
            <a:ext uri="{FF2B5EF4-FFF2-40B4-BE49-F238E27FC236}">
              <a16:creationId xmlns:a16="http://schemas.microsoft.com/office/drawing/2014/main" id="{00000000-0008-0000-0100-0000ED010000}"/>
            </a:ext>
          </a:extLst>
        </xdr:cNvPr>
        <xdr:cNvSpPr/>
      </xdr:nvSpPr>
      <xdr:spPr>
        <a:xfrm>
          <a:off x="19494500" y="6865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57912</xdr:rowOff>
    </xdr:from>
    <xdr:to>
      <xdr:col>107</xdr:col>
      <xdr:colOff>50800</xdr:colOff>
      <xdr:row>40</xdr:row>
      <xdr:rowOff>57912</xdr:rowOff>
    </xdr:to>
    <xdr:cxnSp macro="">
      <xdr:nvCxnSpPr>
        <xdr:cNvPr id="494" name="直線コネクタ 493">
          <a:extLst>
            <a:ext uri="{FF2B5EF4-FFF2-40B4-BE49-F238E27FC236}">
              <a16:creationId xmlns:a16="http://schemas.microsoft.com/office/drawing/2014/main" id="{00000000-0008-0000-0100-0000EE010000}"/>
            </a:ext>
          </a:extLst>
        </xdr:cNvPr>
        <xdr:cNvCxnSpPr/>
      </xdr:nvCxnSpPr>
      <xdr:spPr>
        <a:xfrm>
          <a:off x="19545300" y="691591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2540</xdr:rowOff>
    </xdr:from>
    <xdr:to>
      <xdr:col>98</xdr:col>
      <xdr:colOff>38100</xdr:colOff>
      <xdr:row>40</xdr:row>
      <xdr:rowOff>104140</xdr:rowOff>
    </xdr:to>
    <xdr:sp macro="" textlink="">
      <xdr:nvSpPr>
        <xdr:cNvPr id="495" name="楕円 494">
          <a:extLst>
            <a:ext uri="{FF2B5EF4-FFF2-40B4-BE49-F238E27FC236}">
              <a16:creationId xmlns:a16="http://schemas.microsoft.com/office/drawing/2014/main" id="{00000000-0008-0000-0100-0000EF010000}"/>
            </a:ext>
          </a:extLst>
        </xdr:cNvPr>
        <xdr:cNvSpPr/>
      </xdr:nvSpPr>
      <xdr:spPr>
        <a:xfrm>
          <a:off x="18605500" y="6860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40</xdr:row>
      <xdr:rowOff>53340</xdr:rowOff>
    </xdr:from>
    <xdr:to>
      <xdr:col>102</xdr:col>
      <xdr:colOff>114300</xdr:colOff>
      <xdr:row>40</xdr:row>
      <xdr:rowOff>57912</xdr:rowOff>
    </xdr:to>
    <xdr:cxnSp macro="">
      <xdr:nvCxnSpPr>
        <xdr:cNvPr id="496" name="直線コネクタ 495">
          <a:extLst>
            <a:ext uri="{FF2B5EF4-FFF2-40B4-BE49-F238E27FC236}">
              <a16:creationId xmlns:a16="http://schemas.microsoft.com/office/drawing/2014/main" id="{00000000-0008-0000-0100-0000F0010000}"/>
            </a:ext>
          </a:extLst>
        </xdr:cNvPr>
        <xdr:cNvCxnSpPr/>
      </xdr:nvCxnSpPr>
      <xdr:spPr>
        <a:xfrm>
          <a:off x="18656300" y="691134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15511</xdr:rowOff>
    </xdr:from>
    <xdr:ext cx="469744" cy="259045"/>
    <xdr:sp macro="" textlink="">
      <xdr:nvSpPr>
        <xdr:cNvPr id="497" name="n_1aveValue【認定こども園・幼稚園・保育所】&#10;一人当たり面積">
          <a:extLst>
            <a:ext uri="{FF2B5EF4-FFF2-40B4-BE49-F238E27FC236}">
              <a16:creationId xmlns:a16="http://schemas.microsoft.com/office/drawing/2014/main" id="{00000000-0008-0000-0100-0000F1010000}"/>
            </a:ext>
          </a:extLst>
        </xdr:cNvPr>
        <xdr:cNvSpPr txBox="1"/>
      </xdr:nvSpPr>
      <xdr:spPr>
        <a:xfrm>
          <a:off x="21075727" y="6530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24655</xdr:rowOff>
    </xdr:from>
    <xdr:ext cx="469744" cy="259045"/>
    <xdr:sp macro="" textlink="">
      <xdr:nvSpPr>
        <xdr:cNvPr id="498" name="n_2aveValue【認定こども園・幼稚園・保育所】&#10;一人当たり面積">
          <a:extLst>
            <a:ext uri="{FF2B5EF4-FFF2-40B4-BE49-F238E27FC236}">
              <a16:creationId xmlns:a16="http://schemas.microsoft.com/office/drawing/2014/main" id="{00000000-0008-0000-0100-0000F2010000}"/>
            </a:ext>
          </a:extLst>
        </xdr:cNvPr>
        <xdr:cNvSpPr txBox="1"/>
      </xdr:nvSpPr>
      <xdr:spPr>
        <a:xfrm>
          <a:off x="20199427" y="6539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168673</xdr:rowOff>
    </xdr:from>
    <xdr:ext cx="469744" cy="259045"/>
    <xdr:sp macro="" textlink="">
      <xdr:nvSpPr>
        <xdr:cNvPr id="499" name="n_3aveValue【認定こども園・幼稚園・保育所】&#10;一人当たり面積">
          <a:extLst>
            <a:ext uri="{FF2B5EF4-FFF2-40B4-BE49-F238E27FC236}">
              <a16:creationId xmlns:a16="http://schemas.microsoft.com/office/drawing/2014/main" id="{00000000-0008-0000-0100-0000F3010000}"/>
            </a:ext>
          </a:extLst>
        </xdr:cNvPr>
        <xdr:cNvSpPr txBox="1"/>
      </xdr:nvSpPr>
      <xdr:spPr>
        <a:xfrm>
          <a:off x="19310427" y="6512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1795</xdr:rowOff>
    </xdr:from>
    <xdr:ext cx="469744" cy="259045"/>
    <xdr:sp macro="" textlink="">
      <xdr:nvSpPr>
        <xdr:cNvPr id="500" name="n_4aveValue【認定こども園・幼稚園・保育所】&#10;一人当たり面積">
          <a:extLst>
            <a:ext uri="{FF2B5EF4-FFF2-40B4-BE49-F238E27FC236}">
              <a16:creationId xmlns:a16="http://schemas.microsoft.com/office/drawing/2014/main" id="{00000000-0008-0000-0100-0000F4010000}"/>
            </a:ext>
          </a:extLst>
        </xdr:cNvPr>
        <xdr:cNvSpPr txBox="1"/>
      </xdr:nvSpPr>
      <xdr:spPr>
        <a:xfrm>
          <a:off x="18421427" y="6516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90695</xdr:rowOff>
    </xdr:from>
    <xdr:ext cx="469744" cy="259045"/>
    <xdr:sp macro="" textlink="">
      <xdr:nvSpPr>
        <xdr:cNvPr id="501" name="n_1mainValue【認定こども園・幼稚園・保育所】&#10;一人当たり面積">
          <a:extLst>
            <a:ext uri="{FF2B5EF4-FFF2-40B4-BE49-F238E27FC236}">
              <a16:creationId xmlns:a16="http://schemas.microsoft.com/office/drawing/2014/main" id="{00000000-0008-0000-0100-0000F5010000}"/>
            </a:ext>
          </a:extLst>
        </xdr:cNvPr>
        <xdr:cNvSpPr txBox="1"/>
      </xdr:nvSpPr>
      <xdr:spPr>
        <a:xfrm>
          <a:off x="21075727" y="6948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99839</xdr:rowOff>
    </xdr:from>
    <xdr:ext cx="469744" cy="259045"/>
    <xdr:sp macro="" textlink="">
      <xdr:nvSpPr>
        <xdr:cNvPr id="502" name="n_2mainValue【認定こども園・幼稚園・保育所】&#10;一人当たり面積">
          <a:extLst>
            <a:ext uri="{FF2B5EF4-FFF2-40B4-BE49-F238E27FC236}">
              <a16:creationId xmlns:a16="http://schemas.microsoft.com/office/drawing/2014/main" id="{00000000-0008-0000-0100-0000F6010000}"/>
            </a:ext>
          </a:extLst>
        </xdr:cNvPr>
        <xdr:cNvSpPr txBox="1"/>
      </xdr:nvSpPr>
      <xdr:spPr>
        <a:xfrm>
          <a:off x="20199427" y="6957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99839</xdr:rowOff>
    </xdr:from>
    <xdr:ext cx="469744" cy="259045"/>
    <xdr:sp macro="" textlink="">
      <xdr:nvSpPr>
        <xdr:cNvPr id="503" name="n_3mainValue【認定こども園・幼稚園・保育所】&#10;一人当たり面積">
          <a:extLst>
            <a:ext uri="{FF2B5EF4-FFF2-40B4-BE49-F238E27FC236}">
              <a16:creationId xmlns:a16="http://schemas.microsoft.com/office/drawing/2014/main" id="{00000000-0008-0000-0100-0000F7010000}"/>
            </a:ext>
          </a:extLst>
        </xdr:cNvPr>
        <xdr:cNvSpPr txBox="1"/>
      </xdr:nvSpPr>
      <xdr:spPr>
        <a:xfrm>
          <a:off x="19310427" y="6957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95267</xdr:rowOff>
    </xdr:from>
    <xdr:ext cx="469744" cy="259045"/>
    <xdr:sp macro="" textlink="">
      <xdr:nvSpPr>
        <xdr:cNvPr id="504" name="n_4mainValue【認定こども園・幼稚園・保育所】&#10;一人当たり面積">
          <a:extLst>
            <a:ext uri="{FF2B5EF4-FFF2-40B4-BE49-F238E27FC236}">
              <a16:creationId xmlns:a16="http://schemas.microsoft.com/office/drawing/2014/main" id="{00000000-0008-0000-0100-0000F8010000}"/>
            </a:ext>
          </a:extLst>
        </xdr:cNvPr>
        <xdr:cNvSpPr txBox="1"/>
      </xdr:nvSpPr>
      <xdr:spPr>
        <a:xfrm>
          <a:off x="18421427" y="6953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5" name="正方形/長方形 504">
          <a:extLst>
            <a:ext uri="{FF2B5EF4-FFF2-40B4-BE49-F238E27FC236}">
              <a16:creationId xmlns:a16="http://schemas.microsoft.com/office/drawing/2014/main" id="{00000000-0008-0000-0100-0000F9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6" name="正方形/長方形 505">
          <a:extLst>
            <a:ext uri="{FF2B5EF4-FFF2-40B4-BE49-F238E27FC236}">
              <a16:creationId xmlns:a16="http://schemas.microsoft.com/office/drawing/2014/main" id="{00000000-0008-0000-0100-0000FA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7" name="正方形/長方形 506">
          <a:extLst>
            <a:ext uri="{FF2B5EF4-FFF2-40B4-BE49-F238E27FC236}">
              <a16:creationId xmlns:a16="http://schemas.microsoft.com/office/drawing/2014/main" id="{00000000-0008-0000-0100-0000FB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8" name="正方形/長方形 507">
          <a:extLst>
            <a:ext uri="{FF2B5EF4-FFF2-40B4-BE49-F238E27FC236}">
              <a16:creationId xmlns:a16="http://schemas.microsoft.com/office/drawing/2014/main" id="{00000000-0008-0000-0100-0000FC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09" name="正方形/長方形 508">
          <a:extLst>
            <a:ext uri="{FF2B5EF4-FFF2-40B4-BE49-F238E27FC236}">
              <a16:creationId xmlns:a16="http://schemas.microsoft.com/office/drawing/2014/main" id="{00000000-0008-0000-0100-0000FD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0" name="正方形/長方形 509">
          <a:extLst>
            <a:ext uri="{FF2B5EF4-FFF2-40B4-BE49-F238E27FC236}">
              <a16:creationId xmlns:a16="http://schemas.microsoft.com/office/drawing/2014/main" id="{00000000-0008-0000-0100-0000FE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1" name="正方形/長方形 510">
          <a:extLst>
            <a:ext uri="{FF2B5EF4-FFF2-40B4-BE49-F238E27FC236}">
              <a16:creationId xmlns:a16="http://schemas.microsoft.com/office/drawing/2014/main" id="{00000000-0008-0000-0100-0000FF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2" name="正方形/長方形 511">
          <a:extLst>
            <a:ext uri="{FF2B5EF4-FFF2-40B4-BE49-F238E27FC236}">
              <a16:creationId xmlns:a16="http://schemas.microsoft.com/office/drawing/2014/main" id="{00000000-0008-0000-0100-00000002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3" name="テキスト ボックス 512">
          <a:extLst>
            <a:ext uri="{FF2B5EF4-FFF2-40B4-BE49-F238E27FC236}">
              <a16:creationId xmlns:a16="http://schemas.microsoft.com/office/drawing/2014/main" id="{00000000-0008-0000-0100-00000102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4" name="直線コネクタ 513">
          <a:extLst>
            <a:ext uri="{FF2B5EF4-FFF2-40B4-BE49-F238E27FC236}">
              <a16:creationId xmlns:a16="http://schemas.microsoft.com/office/drawing/2014/main" id="{00000000-0008-0000-0100-00000202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5" name="テキスト ボックス 514">
          <a:extLst>
            <a:ext uri="{FF2B5EF4-FFF2-40B4-BE49-F238E27FC236}">
              <a16:creationId xmlns:a16="http://schemas.microsoft.com/office/drawing/2014/main" id="{00000000-0008-0000-0100-00000302000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16" name="直線コネクタ 515">
          <a:extLst>
            <a:ext uri="{FF2B5EF4-FFF2-40B4-BE49-F238E27FC236}">
              <a16:creationId xmlns:a16="http://schemas.microsoft.com/office/drawing/2014/main" id="{00000000-0008-0000-0100-000004020000}"/>
            </a:ext>
          </a:extLst>
        </xdr:cNvPr>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517" name="テキスト ボックス 516">
          <a:extLst>
            <a:ext uri="{FF2B5EF4-FFF2-40B4-BE49-F238E27FC236}">
              <a16:creationId xmlns:a16="http://schemas.microsoft.com/office/drawing/2014/main" id="{00000000-0008-0000-0100-000005020000}"/>
            </a:ext>
          </a:extLst>
        </xdr:cNvPr>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18" name="直線コネクタ 517">
          <a:extLst>
            <a:ext uri="{FF2B5EF4-FFF2-40B4-BE49-F238E27FC236}">
              <a16:creationId xmlns:a16="http://schemas.microsoft.com/office/drawing/2014/main" id="{00000000-0008-0000-0100-000006020000}"/>
            </a:ext>
          </a:extLst>
        </xdr:cNvPr>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19" name="テキスト ボックス 518">
          <a:extLst>
            <a:ext uri="{FF2B5EF4-FFF2-40B4-BE49-F238E27FC236}">
              <a16:creationId xmlns:a16="http://schemas.microsoft.com/office/drawing/2014/main" id="{00000000-0008-0000-0100-000007020000}"/>
            </a:ext>
          </a:extLst>
        </xdr:cNvPr>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20" name="直線コネクタ 519">
          <a:extLst>
            <a:ext uri="{FF2B5EF4-FFF2-40B4-BE49-F238E27FC236}">
              <a16:creationId xmlns:a16="http://schemas.microsoft.com/office/drawing/2014/main" id="{00000000-0008-0000-0100-000008020000}"/>
            </a:ext>
          </a:extLst>
        </xdr:cNvPr>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21" name="テキスト ボックス 520">
          <a:extLst>
            <a:ext uri="{FF2B5EF4-FFF2-40B4-BE49-F238E27FC236}">
              <a16:creationId xmlns:a16="http://schemas.microsoft.com/office/drawing/2014/main" id="{00000000-0008-0000-0100-000009020000}"/>
            </a:ext>
          </a:extLst>
        </xdr:cNvPr>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22" name="直線コネクタ 521">
          <a:extLst>
            <a:ext uri="{FF2B5EF4-FFF2-40B4-BE49-F238E27FC236}">
              <a16:creationId xmlns:a16="http://schemas.microsoft.com/office/drawing/2014/main" id="{00000000-0008-0000-0100-00000A020000}"/>
            </a:ext>
          </a:extLst>
        </xdr:cNvPr>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23" name="テキスト ボックス 522">
          <a:extLst>
            <a:ext uri="{FF2B5EF4-FFF2-40B4-BE49-F238E27FC236}">
              <a16:creationId xmlns:a16="http://schemas.microsoft.com/office/drawing/2014/main" id="{00000000-0008-0000-0100-00000B020000}"/>
            </a:ext>
          </a:extLst>
        </xdr:cNvPr>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4" name="直線コネクタ 523">
          <a:extLst>
            <a:ext uri="{FF2B5EF4-FFF2-40B4-BE49-F238E27FC236}">
              <a16:creationId xmlns:a16="http://schemas.microsoft.com/office/drawing/2014/main" id="{00000000-0008-0000-0100-00000C020000}"/>
            </a:ext>
          </a:extLst>
        </xdr:cNvPr>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25" name="テキスト ボックス 524">
          <a:extLst>
            <a:ext uri="{FF2B5EF4-FFF2-40B4-BE49-F238E27FC236}">
              <a16:creationId xmlns:a16="http://schemas.microsoft.com/office/drawing/2014/main" id="{00000000-0008-0000-0100-00000D020000}"/>
            </a:ext>
          </a:extLst>
        </xdr:cNvPr>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26" name="直線コネクタ 525">
          <a:extLst>
            <a:ext uri="{FF2B5EF4-FFF2-40B4-BE49-F238E27FC236}">
              <a16:creationId xmlns:a16="http://schemas.microsoft.com/office/drawing/2014/main" id="{00000000-0008-0000-0100-00000E020000}"/>
            </a:ext>
          </a:extLst>
        </xdr:cNvPr>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527" name="テキスト ボックス 526">
          <a:extLst>
            <a:ext uri="{FF2B5EF4-FFF2-40B4-BE49-F238E27FC236}">
              <a16:creationId xmlns:a16="http://schemas.microsoft.com/office/drawing/2014/main" id="{00000000-0008-0000-0100-00000F020000}"/>
            </a:ext>
          </a:extLst>
        </xdr:cNvPr>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28" name="直線コネクタ 527">
          <a:extLst>
            <a:ext uri="{FF2B5EF4-FFF2-40B4-BE49-F238E27FC236}">
              <a16:creationId xmlns:a16="http://schemas.microsoft.com/office/drawing/2014/main" id="{00000000-0008-0000-0100-00001002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29" name="テキスト ボックス 528">
          <a:extLst>
            <a:ext uri="{FF2B5EF4-FFF2-40B4-BE49-F238E27FC236}">
              <a16:creationId xmlns:a16="http://schemas.microsoft.com/office/drawing/2014/main" id="{00000000-0008-0000-0100-000011020000}"/>
            </a:ext>
          </a:extLst>
        </xdr:cNvPr>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0" name="【学校施設】&#10;有形固定資産減価償却率グラフ枠">
          <a:extLst>
            <a:ext uri="{FF2B5EF4-FFF2-40B4-BE49-F238E27FC236}">
              <a16:creationId xmlns:a16="http://schemas.microsoft.com/office/drawing/2014/main" id="{00000000-0008-0000-0100-00001202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0</xdr:rowOff>
    </xdr:from>
    <xdr:to>
      <xdr:col>85</xdr:col>
      <xdr:colOff>126364</xdr:colOff>
      <xdr:row>63</xdr:row>
      <xdr:rowOff>86541</xdr:rowOff>
    </xdr:to>
    <xdr:cxnSp macro="">
      <xdr:nvCxnSpPr>
        <xdr:cNvPr id="531" name="直線コネクタ 530">
          <a:extLst>
            <a:ext uri="{FF2B5EF4-FFF2-40B4-BE49-F238E27FC236}">
              <a16:creationId xmlns:a16="http://schemas.microsoft.com/office/drawing/2014/main" id="{00000000-0008-0000-0100-000013020000}"/>
            </a:ext>
          </a:extLst>
        </xdr:cNvPr>
        <xdr:cNvCxnSpPr/>
      </xdr:nvCxnSpPr>
      <xdr:spPr>
        <a:xfrm flipV="1">
          <a:off x="16318864" y="9601200"/>
          <a:ext cx="0" cy="12866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90368</xdr:rowOff>
    </xdr:from>
    <xdr:ext cx="405111" cy="259045"/>
    <xdr:sp macro="" textlink="">
      <xdr:nvSpPr>
        <xdr:cNvPr id="532" name="【学校施設】&#10;有形固定資産減価償却率最小値テキスト">
          <a:extLst>
            <a:ext uri="{FF2B5EF4-FFF2-40B4-BE49-F238E27FC236}">
              <a16:creationId xmlns:a16="http://schemas.microsoft.com/office/drawing/2014/main" id="{00000000-0008-0000-0100-000014020000}"/>
            </a:ext>
          </a:extLst>
        </xdr:cNvPr>
        <xdr:cNvSpPr txBox="1"/>
      </xdr:nvSpPr>
      <xdr:spPr>
        <a:xfrm>
          <a:off x="16357600" y="108917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86541</xdr:rowOff>
    </xdr:from>
    <xdr:to>
      <xdr:col>86</xdr:col>
      <xdr:colOff>25400</xdr:colOff>
      <xdr:row>63</xdr:row>
      <xdr:rowOff>86541</xdr:rowOff>
    </xdr:to>
    <xdr:cxnSp macro="">
      <xdr:nvCxnSpPr>
        <xdr:cNvPr id="533" name="直線コネクタ 532">
          <a:extLst>
            <a:ext uri="{FF2B5EF4-FFF2-40B4-BE49-F238E27FC236}">
              <a16:creationId xmlns:a16="http://schemas.microsoft.com/office/drawing/2014/main" id="{00000000-0008-0000-0100-000015020000}"/>
            </a:ext>
          </a:extLst>
        </xdr:cNvPr>
        <xdr:cNvCxnSpPr/>
      </xdr:nvCxnSpPr>
      <xdr:spPr>
        <a:xfrm>
          <a:off x="16230600" y="10887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118127</xdr:rowOff>
    </xdr:from>
    <xdr:ext cx="405111" cy="259045"/>
    <xdr:sp macro="" textlink="">
      <xdr:nvSpPr>
        <xdr:cNvPr id="534" name="【学校施設】&#10;有形固定資産減価償却率最大値テキスト">
          <a:extLst>
            <a:ext uri="{FF2B5EF4-FFF2-40B4-BE49-F238E27FC236}">
              <a16:creationId xmlns:a16="http://schemas.microsoft.com/office/drawing/2014/main" id="{00000000-0008-0000-0100-000016020000}"/>
            </a:ext>
          </a:extLst>
        </xdr:cNvPr>
        <xdr:cNvSpPr txBox="1"/>
      </xdr:nvSpPr>
      <xdr:spPr>
        <a:xfrm>
          <a:off x="16357600" y="9376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0</xdr:rowOff>
    </xdr:from>
    <xdr:to>
      <xdr:col>86</xdr:col>
      <xdr:colOff>25400</xdr:colOff>
      <xdr:row>56</xdr:row>
      <xdr:rowOff>0</xdr:rowOff>
    </xdr:to>
    <xdr:cxnSp macro="">
      <xdr:nvCxnSpPr>
        <xdr:cNvPr id="535" name="直線コネクタ 534">
          <a:extLst>
            <a:ext uri="{FF2B5EF4-FFF2-40B4-BE49-F238E27FC236}">
              <a16:creationId xmlns:a16="http://schemas.microsoft.com/office/drawing/2014/main" id="{00000000-0008-0000-0100-000017020000}"/>
            </a:ext>
          </a:extLst>
        </xdr:cNvPr>
        <xdr:cNvCxnSpPr/>
      </xdr:nvCxnSpPr>
      <xdr:spPr>
        <a:xfrm>
          <a:off x="16230600" y="960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156590</xdr:rowOff>
    </xdr:from>
    <xdr:ext cx="405111" cy="259045"/>
    <xdr:sp macro="" textlink="">
      <xdr:nvSpPr>
        <xdr:cNvPr id="536" name="【学校施設】&#10;有形固定資産減価償却率平均値テキスト">
          <a:extLst>
            <a:ext uri="{FF2B5EF4-FFF2-40B4-BE49-F238E27FC236}">
              <a16:creationId xmlns:a16="http://schemas.microsoft.com/office/drawing/2014/main" id="{00000000-0008-0000-0100-000018020000}"/>
            </a:ext>
          </a:extLst>
        </xdr:cNvPr>
        <xdr:cNvSpPr txBox="1"/>
      </xdr:nvSpPr>
      <xdr:spPr>
        <a:xfrm>
          <a:off x="16357600" y="101006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133713</xdr:rowOff>
    </xdr:from>
    <xdr:to>
      <xdr:col>85</xdr:col>
      <xdr:colOff>177800</xdr:colOff>
      <xdr:row>60</xdr:row>
      <xdr:rowOff>63863</xdr:rowOff>
    </xdr:to>
    <xdr:sp macro="" textlink="">
      <xdr:nvSpPr>
        <xdr:cNvPr id="537" name="フローチャート: 判断 536">
          <a:extLst>
            <a:ext uri="{FF2B5EF4-FFF2-40B4-BE49-F238E27FC236}">
              <a16:creationId xmlns:a16="http://schemas.microsoft.com/office/drawing/2014/main" id="{00000000-0008-0000-0100-000019020000}"/>
            </a:ext>
          </a:extLst>
        </xdr:cNvPr>
        <xdr:cNvSpPr/>
      </xdr:nvSpPr>
      <xdr:spPr>
        <a:xfrm>
          <a:off x="16268700" y="10249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123916</xdr:rowOff>
    </xdr:from>
    <xdr:to>
      <xdr:col>81</xdr:col>
      <xdr:colOff>101600</xdr:colOff>
      <xdr:row>60</xdr:row>
      <xdr:rowOff>54066</xdr:rowOff>
    </xdr:to>
    <xdr:sp macro="" textlink="">
      <xdr:nvSpPr>
        <xdr:cNvPr id="538" name="フローチャート: 判断 537">
          <a:extLst>
            <a:ext uri="{FF2B5EF4-FFF2-40B4-BE49-F238E27FC236}">
              <a16:creationId xmlns:a16="http://schemas.microsoft.com/office/drawing/2014/main" id="{00000000-0008-0000-0100-00001A020000}"/>
            </a:ext>
          </a:extLst>
        </xdr:cNvPr>
        <xdr:cNvSpPr/>
      </xdr:nvSpPr>
      <xdr:spPr>
        <a:xfrm>
          <a:off x="15430500" y="1023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114119</xdr:rowOff>
    </xdr:from>
    <xdr:to>
      <xdr:col>76</xdr:col>
      <xdr:colOff>165100</xdr:colOff>
      <xdr:row>60</xdr:row>
      <xdr:rowOff>44269</xdr:rowOff>
    </xdr:to>
    <xdr:sp macro="" textlink="">
      <xdr:nvSpPr>
        <xdr:cNvPr id="539" name="フローチャート: 判断 538">
          <a:extLst>
            <a:ext uri="{FF2B5EF4-FFF2-40B4-BE49-F238E27FC236}">
              <a16:creationId xmlns:a16="http://schemas.microsoft.com/office/drawing/2014/main" id="{00000000-0008-0000-0100-00001B020000}"/>
            </a:ext>
          </a:extLst>
        </xdr:cNvPr>
        <xdr:cNvSpPr/>
      </xdr:nvSpPr>
      <xdr:spPr>
        <a:xfrm>
          <a:off x="14541500" y="1022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52070</xdr:rowOff>
    </xdr:from>
    <xdr:to>
      <xdr:col>72</xdr:col>
      <xdr:colOff>38100</xdr:colOff>
      <xdr:row>59</xdr:row>
      <xdr:rowOff>153670</xdr:rowOff>
    </xdr:to>
    <xdr:sp macro="" textlink="">
      <xdr:nvSpPr>
        <xdr:cNvPr id="540" name="フローチャート: 判断 539">
          <a:extLst>
            <a:ext uri="{FF2B5EF4-FFF2-40B4-BE49-F238E27FC236}">
              <a16:creationId xmlns:a16="http://schemas.microsoft.com/office/drawing/2014/main" id="{00000000-0008-0000-0100-00001C020000}"/>
            </a:ext>
          </a:extLst>
        </xdr:cNvPr>
        <xdr:cNvSpPr/>
      </xdr:nvSpPr>
      <xdr:spPr>
        <a:xfrm>
          <a:off x="13652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61867</xdr:rowOff>
    </xdr:from>
    <xdr:to>
      <xdr:col>67</xdr:col>
      <xdr:colOff>101600</xdr:colOff>
      <xdr:row>59</xdr:row>
      <xdr:rowOff>163467</xdr:rowOff>
    </xdr:to>
    <xdr:sp macro="" textlink="">
      <xdr:nvSpPr>
        <xdr:cNvPr id="541" name="フローチャート: 判断 540">
          <a:extLst>
            <a:ext uri="{FF2B5EF4-FFF2-40B4-BE49-F238E27FC236}">
              <a16:creationId xmlns:a16="http://schemas.microsoft.com/office/drawing/2014/main" id="{00000000-0008-0000-0100-00001D020000}"/>
            </a:ext>
          </a:extLst>
        </xdr:cNvPr>
        <xdr:cNvSpPr/>
      </xdr:nvSpPr>
      <xdr:spPr>
        <a:xfrm>
          <a:off x="12763500" y="1017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2" name="テキスト ボックス 541">
          <a:extLst>
            <a:ext uri="{FF2B5EF4-FFF2-40B4-BE49-F238E27FC236}">
              <a16:creationId xmlns:a16="http://schemas.microsoft.com/office/drawing/2014/main" id="{00000000-0008-0000-0100-00001E02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3" name="テキスト ボックス 542">
          <a:extLst>
            <a:ext uri="{FF2B5EF4-FFF2-40B4-BE49-F238E27FC236}">
              <a16:creationId xmlns:a16="http://schemas.microsoft.com/office/drawing/2014/main" id="{00000000-0008-0000-0100-00001F02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4" name="テキスト ボックス 543">
          <a:extLst>
            <a:ext uri="{FF2B5EF4-FFF2-40B4-BE49-F238E27FC236}">
              <a16:creationId xmlns:a16="http://schemas.microsoft.com/office/drawing/2014/main" id="{00000000-0008-0000-0100-00002002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5" name="テキスト ボックス 544">
          <a:extLst>
            <a:ext uri="{FF2B5EF4-FFF2-40B4-BE49-F238E27FC236}">
              <a16:creationId xmlns:a16="http://schemas.microsoft.com/office/drawing/2014/main" id="{00000000-0008-0000-0100-00002102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00000000-0008-0000-0100-00002202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146776</xdr:rowOff>
    </xdr:from>
    <xdr:to>
      <xdr:col>85</xdr:col>
      <xdr:colOff>177800</xdr:colOff>
      <xdr:row>60</xdr:row>
      <xdr:rowOff>76926</xdr:rowOff>
    </xdr:to>
    <xdr:sp macro="" textlink="">
      <xdr:nvSpPr>
        <xdr:cNvPr id="547" name="楕円 546">
          <a:extLst>
            <a:ext uri="{FF2B5EF4-FFF2-40B4-BE49-F238E27FC236}">
              <a16:creationId xmlns:a16="http://schemas.microsoft.com/office/drawing/2014/main" id="{00000000-0008-0000-0100-000023020000}"/>
            </a:ext>
          </a:extLst>
        </xdr:cNvPr>
        <xdr:cNvSpPr/>
      </xdr:nvSpPr>
      <xdr:spPr>
        <a:xfrm>
          <a:off x="16268700" y="10262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125203</xdr:rowOff>
    </xdr:from>
    <xdr:ext cx="405111" cy="259045"/>
    <xdr:sp macro="" textlink="">
      <xdr:nvSpPr>
        <xdr:cNvPr id="548" name="【学校施設】&#10;有形固定資産減価償却率該当値テキスト">
          <a:extLst>
            <a:ext uri="{FF2B5EF4-FFF2-40B4-BE49-F238E27FC236}">
              <a16:creationId xmlns:a16="http://schemas.microsoft.com/office/drawing/2014/main" id="{00000000-0008-0000-0100-000024020000}"/>
            </a:ext>
          </a:extLst>
        </xdr:cNvPr>
        <xdr:cNvSpPr txBox="1"/>
      </xdr:nvSpPr>
      <xdr:spPr>
        <a:xfrm>
          <a:off x="16357600" y="10240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120650</xdr:rowOff>
    </xdr:from>
    <xdr:to>
      <xdr:col>81</xdr:col>
      <xdr:colOff>101600</xdr:colOff>
      <xdr:row>60</xdr:row>
      <xdr:rowOff>50800</xdr:rowOff>
    </xdr:to>
    <xdr:sp macro="" textlink="">
      <xdr:nvSpPr>
        <xdr:cNvPr id="549" name="楕円 548">
          <a:extLst>
            <a:ext uri="{FF2B5EF4-FFF2-40B4-BE49-F238E27FC236}">
              <a16:creationId xmlns:a16="http://schemas.microsoft.com/office/drawing/2014/main" id="{00000000-0008-0000-0100-000025020000}"/>
            </a:ext>
          </a:extLst>
        </xdr:cNvPr>
        <xdr:cNvSpPr/>
      </xdr:nvSpPr>
      <xdr:spPr>
        <a:xfrm>
          <a:off x="15430500" y="1023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0</xdr:rowOff>
    </xdr:from>
    <xdr:to>
      <xdr:col>85</xdr:col>
      <xdr:colOff>127000</xdr:colOff>
      <xdr:row>60</xdr:row>
      <xdr:rowOff>26126</xdr:rowOff>
    </xdr:to>
    <xdr:cxnSp macro="">
      <xdr:nvCxnSpPr>
        <xdr:cNvPr id="550" name="直線コネクタ 549">
          <a:extLst>
            <a:ext uri="{FF2B5EF4-FFF2-40B4-BE49-F238E27FC236}">
              <a16:creationId xmlns:a16="http://schemas.microsoft.com/office/drawing/2014/main" id="{00000000-0008-0000-0100-000026020000}"/>
            </a:ext>
          </a:extLst>
        </xdr:cNvPr>
        <xdr:cNvCxnSpPr/>
      </xdr:nvCxnSpPr>
      <xdr:spPr>
        <a:xfrm>
          <a:off x="15481300" y="10287000"/>
          <a:ext cx="8382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78196</xdr:rowOff>
    </xdr:from>
    <xdr:to>
      <xdr:col>76</xdr:col>
      <xdr:colOff>165100</xdr:colOff>
      <xdr:row>60</xdr:row>
      <xdr:rowOff>8346</xdr:rowOff>
    </xdr:to>
    <xdr:sp macro="" textlink="">
      <xdr:nvSpPr>
        <xdr:cNvPr id="551" name="楕円 550">
          <a:extLst>
            <a:ext uri="{FF2B5EF4-FFF2-40B4-BE49-F238E27FC236}">
              <a16:creationId xmlns:a16="http://schemas.microsoft.com/office/drawing/2014/main" id="{00000000-0008-0000-0100-000027020000}"/>
            </a:ext>
          </a:extLst>
        </xdr:cNvPr>
        <xdr:cNvSpPr/>
      </xdr:nvSpPr>
      <xdr:spPr>
        <a:xfrm>
          <a:off x="14541500" y="10193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128996</xdr:rowOff>
    </xdr:from>
    <xdr:to>
      <xdr:col>81</xdr:col>
      <xdr:colOff>50800</xdr:colOff>
      <xdr:row>60</xdr:row>
      <xdr:rowOff>0</xdr:rowOff>
    </xdr:to>
    <xdr:cxnSp macro="">
      <xdr:nvCxnSpPr>
        <xdr:cNvPr id="552" name="直線コネクタ 551">
          <a:extLst>
            <a:ext uri="{FF2B5EF4-FFF2-40B4-BE49-F238E27FC236}">
              <a16:creationId xmlns:a16="http://schemas.microsoft.com/office/drawing/2014/main" id="{00000000-0008-0000-0100-000028020000}"/>
            </a:ext>
          </a:extLst>
        </xdr:cNvPr>
        <xdr:cNvCxnSpPr/>
      </xdr:nvCxnSpPr>
      <xdr:spPr>
        <a:xfrm>
          <a:off x="14592300" y="10244546"/>
          <a:ext cx="8890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22678</xdr:rowOff>
    </xdr:from>
    <xdr:to>
      <xdr:col>72</xdr:col>
      <xdr:colOff>38100</xdr:colOff>
      <xdr:row>59</xdr:row>
      <xdr:rowOff>124278</xdr:rowOff>
    </xdr:to>
    <xdr:sp macro="" textlink="">
      <xdr:nvSpPr>
        <xdr:cNvPr id="553" name="楕円 552">
          <a:extLst>
            <a:ext uri="{FF2B5EF4-FFF2-40B4-BE49-F238E27FC236}">
              <a16:creationId xmlns:a16="http://schemas.microsoft.com/office/drawing/2014/main" id="{00000000-0008-0000-0100-000029020000}"/>
            </a:ext>
          </a:extLst>
        </xdr:cNvPr>
        <xdr:cNvSpPr/>
      </xdr:nvSpPr>
      <xdr:spPr>
        <a:xfrm>
          <a:off x="13652500" y="10138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73478</xdr:rowOff>
    </xdr:from>
    <xdr:to>
      <xdr:col>76</xdr:col>
      <xdr:colOff>114300</xdr:colOff>
      <xdr:row>59</xdr:row>
      <xdr:rowOff>128996</xdr:rowOff>
    </xdr:to>
    <xdr:cxnSp macro="">
      <xdr:nvCxnSpPr>
        <xdr:cNvPr id="554" name="直線コネクタ 553">
          <a:extLst>
            <a:ext uri="{FF2B5EF4-FFF2-40B4-BE49-F238E27FC236}">
              <a16:creationId xmlns:a16="http://schemas.microsoft.com/office/drawing/2014/main" id="{00000000-0008-0000-0100-00002A020000}"/>
            </a:ext>
          </a:extLst>
        </xdr:cNvPr>
        <xdr:cNvCxnSpPr/>
      </xdr:nvCxnSpPr>
      <xdr:spPr>
        <a:xfrm>
          <a:off x="13703300" y="10189028"/>
          <a:ext cx="889000" cy="55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161472</xdr:rowOff>
    </xdr:from>
    <xdr:to>
      <xdr:col>67</xdr:col>
      <xdr:colOff>101600</xdr:colOff>
      <xdr:row>59</xdr:row>
      <xdr:rowOff>91622</xdr:rowOff>
    </xdr:to>
    <xdr:sp macro="" textlink="">
      <xdr:nvSpPr>
        <xdr:cNvPr id="555" name="楕円 554">
          <a:extLst>
            <a:ext uri="{FF2B5EF4-FFF2-40B4-BE49-F238E27FC236}">
              <a16:creationId xmlns:a16="http://schemas.microsoft.com/office/drawing/2014/main" id="{00000000-0008-0000-0100-00002B020000}"/>
            </a:ext>
          </a:extLst>
        </xdr:cNvPr>
        <xdr:cNvSpPr/>
      </xdr:nvSpPr>
      <xdr:spPr>
        <a:xfrm>
          <a:off x="12763500" y="10105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40822</xdr:rowOff>
    </xdr:from>
    <xdr:to>
      <xdr:col>71</xdr:col>
      <xdr:colOff>177800</xdr:colOff>
      <xdr:row>59</xdr:row>
      <xdr:rowOff>73478</xdr:rowOff>
    </xdr:to>
    <xdr:cxnSp macro="">
      <xdr:nvCxnSpPr>
        <xdr:cNvPr id="556" name="直線コネクタ 555">
          <a:extLst>
            <a:ext uri="{FF2B5EF4-FFF2-40B4-BE49-F238E27FC236}">
              <a16:creationId xmlns:a16="http://schemas.microsoft.com/office/drawing/2014/main" id="{00000000-0008-0000-0100-00002C020000}"/>
            </a:ext>
          </a:extLst>
        </xdr:cNvPr>
        <xdr:cNvCxnSpPr/>
      </xdr:nvCxnSpPr>
      <xdr:spPr>
        <a:xfrm>
          <a:off x="12814300" y="101563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45193</xdr:rowOff>
    </xdr:from>
    <xdr:ext cx="405111" cy="259045"/>
    <xdr:sp macro="" textlink="">
      <xdr:nvSpPr>
        <xdr:cNvPr id="557" name="n_1aveValue【学校施設】&#10;有形固定資産減価償却率">
          <a:extLst>
            <a:ext uri="{FF2B5EF4-FFF2-40B4-BE49-F238E27FC236}">
              <a16:creationId xmlns:a16="http://schemas.microsoft.com/office/drawing/2014/main" id="{00000000-0008-0000-0100-00002D020000}"/>
            </a:ext>
          </a:extLst>
        </xdr:cNvPr>
        <xdr:cNvSpPr txBox="1"/>
      </xdr:nvSpPr>
      <xdr:spPr>
        <a:xfrm>
          <a:off x="15266044" y="103321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35396</xdr:rowOff>
    </xdr:from>
    <xdr:ext cx="405111" cy="259045"/>
    <xdr:sp macro="" textlink="">
      <xdr:nvSpPr>
        <xdr:cNvPr id="558" name="n_2aveValue【学校施設】&#10;有形固定資産減価償却率">
          <a:extLst>
            <a:ext uri="{FF2B5EF4-FFF2-40B4-BE49-F238E27FC236}">
              <a16:creationId xmlns:a16="http://schemas.microsoft.com/office/drawing/2014/main" id="{00000000-0008-0000-0100-00002E020000}"/>
            </a:ext>
          </a:extLst>
        </xdr:cNvPr>
        <xdr:cNvSpPr txBox="1"/>
      </xdr:nvSpPr>
      <xdr:spPr>
        <a:xfrm>
          <a:off x="14389744" y="103223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144797</xdr:rowOff>
    </xdr:from>
    <xdr:ext cx="405111" cy="259045"/>
    <xdr:sp macro="" textlink="">
      <xdr:nvSpPr>
        <xdr:cNvPr id="559" name="n_3aveValue【学校施設】&#10;有形固定資産減価償却率">
          <a:extLst>
            <a:ext uri="{FF2B5EF4-FFF2-40B4-BE49-F238E27FC236}">
              <a16:creationId xmlns:a16="http://schemas.microsoft.com/office/drawing/2014/main" id="{00000000-0008-0000-0100-00002F020000}"/>
            </a:ext>
          </a:extLst>
        </xdr:cNvPr>
        <xdr:cNvSpPr txBox="1"/>
      </xdr:nvSpPr>
      <xdr:spPr>
        <a:xfrm>
          <a:off x="13500744" y="10260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154594</xdr:rowOff>
    </xdr:from>
    <xdr:ext cx="405111" cy="259045"/>
    <xdr:sp macro="" textlink="">
      <xdr:nvSpPr>
        <xdr:cNvPr id="560" name="n_4aveValue【学校施設】&#10;有形固定資産減価償却率">
          <a:extLst>
            <a:ext uri="{FF2B5EF4-FFF2-40B4-BE49-F238E27FC236}">
              <a16:creationId xmlns:a16="http://schemas.microsoft.com/office/drawing/2014/main" id="{00000000-0008-0000-0100-000030020000}"/>
            </a:ext>
          </a:extLst>
        </xdr:cNvPr>
        <xdr:cNvSpPr txBox="1"/>
      </xdr:nvSpPr>
      <xdr:spPr>
        <a:xfrm>
          <a:off x="12611744" y="102701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67327</xdr:rowOff>
    </xdr:from>
    <xdr:ext cx="405111" cy="259045"/>
    <xdr:sp macro="" textlink="">
      <xdr:nvSpPr>
        <xdr:cNvPr id="561" name="n_1mainValue【学校施設】&#10;有形固定資産減価償却率">
          <a:extLst>
            <a:ext uri="{FF2B5EF4-FFF2-40B4-BE49-F238E27FC236}">
              <a16:creationId xmlns:a16="http://schemas.microsoft.com/office/drawing/2014/main" id="{00000000-0008-0000-0100-000031020000}"/>
            </a:ext>
          </a:extLst>
        </xdr:cNvPr>
        <xdr:cNvSpPr txBox="1"/>
      </xdr:nvSpPr>
      <xdr:spPr>
        <a:xfrm>
          <a:off x="15266044" y="10011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24873</xdr:rowOff>
    </xdr:from>
    <xdr:ext cx="405111" cy="259045"/>
    <xdr:sp macro="" textlink="">
      <xdr:nvSpPr>
        <xdr:cNvPr id="562" name="n_2mainValue【学校施設】&#10;有形固定資産減価償却率">
          <a:extLst>
            <a:ext uri="{FF2B5EF4-FFF2-40B4-BE49-F238E27FC236}">
              <a16:creationId xmlns:a16="http://schemas.microsoft.com/office/drawing/2014/main" id="{00000000-0008-0000-0100-000032020000}"/>
            </a:ext>
          </a:extLst>
        </xdr:cNvPr>
        <xdr:cNvSpPr txBox="1"/>
      </xdr:nvSpPr>
      <xdr:spPr>
        <a:xfrm>
          <a:off x="14389744" y="99689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140805</xdr:rowOff>
    </xdr:from>
    <xdr:ext cx="405111" cy="259045"/>
    <xdr:sp macro="" textlink="">
      <xdr:nvSpPr>
        <xdr:cNvPr id="563" name="n_3mainValue【学校施設】&#10;有形固定資産減価償却率">
          <a:extLst>
            <a:ext uri="{FF2B5EF4-FFF2-40B4-BE49-F238E27FC236}">
              <a16:creationId xmlns:a16="http://schemas.microsoft.com/office/drawing/2014/main" id="{00000000-0008-0000-0100-000033020000}"/>
            </a:ext>
          </a:extLst>
        </xdr:cNvPr>
        <xdr:cNvSpPr txBox="1"/>
      </xdr:nvSpPr>
      <xdr:spPr>
        <a:xfrm>
          <a:off x="13500744" y="99134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108149</xdr:rowOff>
    </xdr:from>
    <xdr:ext cx="405111" cy="259045"/>
    <xdr:sp macro="" textlink="">
      <xdr:nvSpPr>
        <xdr:cNvPr id="564" name="n_4mainValue【学校施設】&#10;有形固定資産減価償却率">
          <a:extLst>
            <a:ext uri="{FF2B5EF4-FFF2-40B4-BE49-F238E27FC236}">
              <a16:creationId xmlns:a16="http://schemas.microsoft.com/office/drawing/2014/main" id="{00000000-0008-0000-0100-000034020000}"/>
            </a:ext>
          </a:extLst>
        </xdr:cNvPr>
        <xdr:cNvSpPr txBox="1"/>
      </xdr:nvSpPr>
      <xdr:spPr>
        <a:xfrm>
          <a:off x="12611744" y="9880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5" name="正方形/長方形 564">
          <a:extLst>
            <a:ext uri="{FF2B5EF4-FFF2-40B4-BE49-F238E27FC236}">
              <a16:creationId xmlns:a16="http://schemas.microsoft.com/office/drawing/2014/main" id="{00000000-0008-0000-0100-00003502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6" name="正方形/長方形 565">
          <a:extLst>
            <a:ext uri="{FF2B5EF4-FFF2-40B4-BE49-F238E27FC236}">
              <a16:creationId xmlns:a16="http://schemas.microsoft.com/office/drawing/2014/main" id="{00000000-0008-0000-0100-00003602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7" name="正方形/長方形 566">
          <a:extLst>
            <a:ext uri="{FF2B5EF4-FFF2-40B4-BE49-F238E27FC236}">
              <a16:creationId xmlns:a16="http://schemas.microsoft.com/office/drawing/2014/main" id="{00000000-0008-0000-0100-00003702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8" name="正方形/長方形 567">
          <a:extLst>
            <a:ext uri="{FF2B5EF4-FFF2-40B4-BE49-F238E27FC236}">
              <a16:creationId xmlns:a16="http://schemas.microsoft.com/office/drawing/2014/main" id="{00000000-0008-0000-0100-00003802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9" name="正方形/長方形 568">
          <a:extLst>
            <a:ext uri="{FF2B5EF4-FFF2-40B4-BE49-F238E27FC236}">
              <a16:creationId xmlns:a16="http://schemas.microsoft.com/office/drawing/2014/main" id="{00000000-0008-0000-0100-00003902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0" name="正方形/長方形 569">
          <a:extLst>
            <a:ext uri="{FF2B5EF4-FFF2-40B4-BE49-F238E27FC236}">
              <a16:creationId xmlns:a16="http://schemas.microsoft.com/office/drawing/2014/main" id="{00000000-0008-0000-0100-00003A02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1" name="正方形/長方形 570">
          <a:extLst>
            <a:ext uri="{FF2B5EF4-FFF2-40B4-BE49-F238E27FC236}">
              <a16:creationId xmlns:a16="http://schemas.microsoft.com/office/drawing/2014/main" id="{00000000-0008-0000-0100-00003B02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2" name="正方形/長方形 571">
          <a:extLst>
            <a:ext uri="{FF2B5EF4-FFF2-40B4-BE49-F238E27FC236}">
              <a16:creationId xmlns:a16="http://schemas.microsoft.com/office/drawing/2014/main" id="{00000000-0008-0000-0100-00003C02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3" name="テキスト ボックス 572">
          <a:extLst>
            <a:ext uri="{FF2B5EF4-FFF2-40B4-BE49-F238E27FC236}">
              <a16:creationId xmlns:a16="http://schemas.microsoft.com/office/drawing/2014/main" id="{00000000-0008-0000-0100-00003D02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4" name="直線コネクタ 573">
          <a:extLst>
            <a:ext uri="{FF2B5EF4-FFF2-40B4-BE49-F238E27FC236}">
              <a16:creationId xmlns:a16="http://schemas.microsoft.com/office/drawing/2014/main" id="{00000000-0008-0000-0100-00003E02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75" name="テキスト ボックス 574">
          <a:extLst>
            <a:ext uri="{FF2B5EF4-FFF2-40B4-BE49-F238E27FC236}">
              <a16:creationId xmlns:a16="http://schemas.microsoft.com/office/drawing/2014/main" id="{00000000-0008-0000-0100-00003F020000}"/>
            </a:ext>
          </a:extLst>
        </xdr:cNvPr>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76" name="直線コネクタ 575">
          <a:extLst>
            <a:ext uri="{FF2B5EF4-FFF2-40B4-BE49-F238E27FC236}">
              <a16:creationId xmlns:a16="http://schemas.microsoft.com/office/drawing/2014/main" id="{00000000-0008-0000-0100-000040020000}"/>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7" name="テキスト ボックス 576">
          <a:extLst>
            <a:ext uri="{FF2B5EF4-FFF2-40B4-BE49-F238E27FC236}">
              <a16:creationId xmlns:a16="http://schemas.microsoft.com/office/drawing/2014/main" id="{00000000-0008-0000-0100-000041020000}"/>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8" name="直線コネクタ 577">
          <a:extLst>
            <a:ext uri="{FF2B5EF4-FFF2-40B4-BE49-F238E27FC236}">
              <a16:creationId xmlns:a16="http://schemas.microsoft.com/office/drawing/2014/main" id="{00000000-0008-0000-0100-000042020000}"/>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79" name="テキスト ボックス 578">
          <a:extLst>
            <a:ext uri="{FF2B5EF4-FFF2-40B4-BE49-F238E27FC236}">
              <a16:creationId xmlns:a16="http://schemas.microsoft.com/office/drawing/2014/main" id="{00000000-0008-0000-0100-000043020000}"/>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0" name="直線コネクタ 579">
          <a:extLst>
            <a:ext uri="{FF2B5EF4-FFF2-40B4-BE49-F238E27FC236}">
              <a16:creationId xmlns:a16="http://schemas.microsoft.com/office/drawing/2014/main" id="{00000000-0008-0000-0100-000044020000}"/>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1" name="テキスト ボックス 580">
          <a:extLst>
            <a:ext uri="{FF2B5EF4-FFF2-40B4-BE49-F238E27FC236}">
              <a16:creationId xmlns:a16="http://schemas.microsoft.com/office/drawing/2014/main" id="{00000000-0008-0000-0100-000045020000}"/>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2" name="直線コネクタ 581">
          <a:extLst>
            <a:ext uri="{FF2B5EF4-FFF2-40B4-BE49-F238E27FC236}">
              <a16:creationId xmlns:a16="http://schemas.microsoft.com/office/drawing/2014/main" id="{00000000-0008-0000-0100-000046020000}"/>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83" name="テキスト ボックス 582">
          <a:extLst>
            <a:ext uri="{FF2B5EF4-FFF2-40B4-BE49-F238E27FC236}">
              <a16:creationId xmlns:a16="http://schemas.microsoft.com/office/drawing/2014/main" id="{00000000-0008-0000-0100-000047020000}"/>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4" name="直線コネクタ 583">
          <a:extLst>
            <a:ext uri="{FF2B5EF4-FFF2-40B4-BE49-F238E27FC236}">
              <a16:creationId xmlns:a16="http://schemas.microsoft.com/office/drawing/2014/main" id="{00000000-0008-0000-0100-000048020000}"/>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85" name="テキスト ボックス 584">
          <a:extLst>
            <a:ext uri="{FF2B5EF4-FFF2-40B4-BE49-F238E27FC236}">
              <a16:creationId xmlns:a16="http://schemas.microsoft.com/office/drawing/2014/main" id="{00000000-0008-0000-0100-000049020000}"/>
            </a:ext>
          </a:extLst>
        </xdr:cNvPr>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6" name="直線コネクタ 585">
          <a:extLst>
            <a:ext uri="{FF2B5EF4-FFF2-40B4-BE49-F238E27FC236}">
              <a16:creationId xmlns:a16="http://schemas.microsoft.com/office/drawing/2014/main" id="{00000000-0008-0000-0100-00004A02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7" name="テキスト ボックス 586">
          <a:extLst>
            <a:ext uri="{FF2B5EF4-FFF2-40B4-BE49-F238E27FC236}">
              <a16:creationId xmlns:a16="http://schemas.microsoft.com/office/drawing/2014/main" id="{00000000-0008-0000-0100-00004B02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8" name="【学校施設】&#10;一人当たり面積グラフ枠">
          <a:extLst>
            <a:ext uri="{FF2B5EF4-FFF2-40B4-BE49-F238E27FC236}">
              <a16:creationId xmlns:a16="http://schemas.microsoft.com/office/drawing/2014/main" id="{00000000-0008-0000-0100-00004C02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66040</xdr:rowOff>
    </xdr:from>
    <xdr:to>
      <xdr:col>116</xdr:col>
      <xdr:colOff>62864</xdr:colOff>
      <xdr:row>64</xdr:row>
      <xdr:rowOff>110490</xdr:rowOff>
    </xdr:to>
    <xdr:cxnSp macro="">
      <xdr:nvCxnSpPr>
        <xdr:cNvPr id="589" name="直線コネクタ 588">
          <a:extLst>
            <a:ext uri="{FF2B5EF4-FFF2-40B4-BE49-F238E27FC236}">
              <a16:creationId xmlns:a16="http://schemas.microsoft.com/office/drawing/2014/main" id="{00000000-0008-0000-0100-00004D020000}"/>
            </a:ext>
          </a:extLst>
        </xdr:cNvPr>
        <xdr:cNvCxnSpPr/>
      </xdr:nvCxnSpPr>
      <xdr:spPr>
        <a:xfrm flipV="1">
          <a:off x="22160864" y="9495790"/>
          <a:ext cx="0" cy="1587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114317</xdr:rowOff>
    </xdr:from>
    <xdr:ext cx="469744" cy="259045"/>
    <xdr:sp macro="" textlink="">
      <xdr:nvSpPr>
        <xdr:cNvPr id="590" name="【学校施設】&#10;一人当たり面積最小値テキスト">
          <a:extLst>
            <a:ext uri="{FF2B5EF4-FFF2-40B4-BE49-F238E27FC236}">
              <a16:creationId xmlns:a16="http://schemas.microsoft.com/office/drawing/2014/main" id="{00000000-0008-0000-0100-00004E020000}"/>
            </a:ext>
          </a:extLst>
        </xdr:cNvPr>
        <xdr:cNvSpPr txBox="1"/>
      </xdr:nvSpPr>
      <xdr:spPr>
        <a:xfrm>
          <a:off x="22199600" y="11087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110490</xdr:rowOff>
    </xdr:from>
    <xdr:to>
      <xdr:col>116</xdr:col>
      <xdr:colOff>152400</xdr:colOff>
      <xdr:row>64</xdr:row>
      <xdr:rowOff>110490</xdr:rowOff>
    </xdr:to>
    <xdr:cxnSp macro="">
      <xdr:nvCxnSpPr>
        <xdr:cNvPr id="591" name="直線コネクタ 590">
          <a:extLst>
            <a:ext uri="{FF2B5EF4-FFF2-40B4-BE49-F238E27FC236}">
              <a16:creationId xmlns:a16="http://schemas.microsoft.com/office/drawing/2014/main" id="{00000000-0008-0000-0100-00004F020000}"/>
            </a:ext>
          </a:extLst>
        </xdr:cNvPr>
        <xdr:cNvCxnSpPr/>
      </xdr:nvCxnSpPr>
      <xdr:spPr>
        <a:xfrm>
          <a:off x="22072600" y="11083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12717</xdr:rowOff>
    </xdr:from>
    <xdr:ext cx="469744" cy="259045"/>
    <xdr:sp macro="" textlink="">
      <xdr:nvSpPr>
        <xdr:cNvPr id="592" name="【学校施設】&#10;一人当たり面積最大値テキスト">
          <a:extLst>
            <a:ext uri="{FF2B5EF4-FFF2-40B4-BE49-F238E27FC236}">
              <a16:creationId xmlns:a16="http://schemas.microsoft.com/office/drawing/2014/main" id="{00000000-0008-0000-0100-000050020000}"/>
            </a:ext>
          </a:extLst>
        </xdr:cNvPr>
        <xdr:cNvSpPr txBox="1"/>
      </xdr:nvSpPr>
      <xdr:spPr>
        <a:xfrm>
          <a:off x="22199600" y="9271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66040</xdr:rowOff>
    </xdr:from>
    <xdr:to>
      <xdr:col>116</xdr:col>
      <xdr:colOff>152400</xdr:colOff>
      <xdr:row>55</xdr:row>
      <xdr:rowOff>66040</xdr:rowOff>
    </xdr:to>
    <xdr:cxnSp macro="">
      <xdr:nvCxnSpPr>
        <xdr:cNvPr id="593" name="直線コネクタ 592">
          <a:extLst>
            <a:ext uri="{FF2B5EF4-FFF2-40B4-BE49-F238E27FC236}">
              <a16:creationId xmlns:a16="http://schemas.microsoft.com/office/drawing/2014/main" id="{00000000-0008-0000-0100-000051020000}"/>
            </a:ext>
          </a:extLst>
        </xdr:cNvPr>
        <xdr:cNvCxnSpPr/>
      </xdr:nvCxnSpPr>
      <xdr:spPr>
        <a:xfrm>
          <a:off x="22072600" y="9495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54627</xdr:rowOff>
    </xdr:from>
    <xdr:ext cx="469744" cy="259045"/>
    <xdr:sp macro="" textlink="">
      <xdr:nvSpPr>
        <xdr:cNvPr id="594" name="【学校施設】&#10;一人当たり面積平均値テキスト">
          <a:extLst>
            <a:ext uri="{FF2B5EF4-FFF2-40B4-BE49-F238E27FC236}">
              <a16:creationId xmlns:a16="http://schemas.microsoft.com/office/drawing/2014/main" id="{00000000-0008-0000-0100-000052020000}"/>
            </a:ext>
          </a:extLst>
        </xdr:cNvPr>
        <xdr:cNvSpPr txBox="1"/>
      </xdr:nvSpPr>
      <xdr:spPr>
        <a:xfrm>
          <a:off x="22199600" y="103416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31750</xdr:rowOff>
    </xdr:from>
    <xdr:to>
      <xdr:col>116</xdr:col>
      <xdr:colOff>114300</xdr:colOff>
      <xdr:row>61</xdr:row>
      <xdr:rowOff>133350</xdr:rowOff>
    </xdr:to>
    <xdr:sp macro="" textlink="">
      <xdr:nvSpPr>
        <xdr:cNvPr id="595" name="フローチャート: 判断 594">
          <a:extLst>
            <a:ext uri="{FF2B5EF4-FFF2-40B4-BE49-F238E27FC236}">
              <a16:creationId xmlns:a16="http://schemas.microsoft.com/office/drawing/2014/main" id="{00000000-0008-0000-0100-000053020000}"/>
            </a:ext>
          </a:extLst>
        </xdr:cNvPr>
        <xdr:cNvSpPr/>
      </xdr:nvSpPr>
      <xdr:spPr>
        <a:xfrm>
          <a:off x="22110700" y="1049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60960</xdr:rowOff>
    </xdr:from>
    <xdr:to>
      <xdr:col>112</xdr:col>
      <xdr:colOff>38100</xdr:colOff>
      <xdr:row>61</xdr:row>
      <xdr:rowOff>162560</xdr:rowOff>
    </xdr:to>
    <xdr:sp macro="" textlink="">
      <xdr:nvSpPr>
        <xdr:cNvPr id="596" name="フローチャート: 判断 595">
          <a:extLst>
            <a:ext uri="{FF2B5EF4-FFF2-40B4-BE49-F238E27FC236}">
              <a16:creationId xmlns:a16="http://schemas.microsoft.com/office/drawing/2014/main" id="{00000000-0008-0000-0100-000054020000}"/>
            </a:ext>
          </a:extLst>
        </xdr:cNvPr>
        <xdr:cNvSpPr/>
      </xdr:nvSpPr>
      <xdr:spPr>
        <a:xfrm>
          <a:off x="21272500" y="10519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25400</xdr:rowOff>
    </xdr:from>
    <xdr:to>
      <xdr:col>107</xdr:col>
      <xdr:colOff>101600</xdr:colOff>
      <xdr:row>61</xdr:row>
      <xdr:rowOff>127000</xdr:rowOff>
    </xdr:to>
    <xdr:sp macro="" textlink="">
      <xdr:nvSpPr>
        <xdr:cNvPr id="597" name="フローチャート: 判断 596">
          <a:extLst>
            <a:ext uri="{FF2B5EF4-FFF2-40B4-BE49-F238E27FC236}">
              <a16:creationId xmlns:a16="http://schemas.microsoft.com/office/drawing/2014/main" id="{00000000-0008-0000-0100-000055020000}"/>
            </a:ext>
          </a:extLst>
        </xdr:cNvPr>
        <xdr:cNvSpPr/>
      </xdr:nvSpPr>
      <xdr:spPr>
        <a:xfrm>
          <a:off x="20383500" y="1048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40640</xdr:rowOff>
    </xdr:from>
    <xdr:to>
      <xdr:col>102</xdr:col>
      <xdr:colOff>165100</xdr:colOff>
      <xdr:row>61</xdr:row>
      <xdr:rowOff>142240</xdr:rowOff>
    </xdr:to>
    <xdr:sp macro="" textlink="">
      <xdr:nvSpPr>
        <xdr:cNvPr id="598" name="フローチャート: 判断 597">
          <a:extLst>
            <a:ext uri="{FF2B5EF4-FFF2-40B4-BE49-F238E27FC236}">
              <a16:creationId xmlns:a16="http://schemas.microsoft.com/office/drawing/2014/main" id="{00000000-0008-0000-0100-000056020000}"/>
            </a:ext>
          </a:extLst>
        </xdr:cNvPr>
        <xdr:cNvSpPr/>
      </xdr:nvSpPr>
      <xdr:spPr>
        <a:xfrm>
          <a:off x="19494500" y="10499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67310</xdr:rowOff>
    </xdr:from>
    <xdr:to>
      <xdr:col>98</xdr:col>
      <xdr:colOff>38100</xdr:colOff>
      <xdr:row>61</xdr:row>
      <xdr:rowOff>168910</xdr:rowOff>
    </xdr:to>
    <xdr:sp macro="" textlink="">
      <xdr:nvSpPr>
        <xdr:cNvPr id="599" name="フローチャート: 判断 598">
          <a:extLst>
            <a:ext uri="{FF2B5EF4-FFF2-40B4-BE49-F238E27FC236}">
              <a16:creationId xmlns:a16="http://schemas.microsoft.com/office/drawing/2014/main" id="{00000000-0008-0000-0100-000057020000}"/>
            </a:ext>
          </a:extLst>
        </xdr:cNvPr>
        <xdr:cNvSpPr/>
      </xdr:nvSpPr>
      <xdr:spPr>
        <a:xfrm>
          <a:off x="18605500" y="10525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0" name="テキスト ボックス 599">
          <a:extLst>
            <a:ext uri="{FF2B5EF4-FFF2-40B4-BE49-F238E27FC236}">
              <a16:creationId xmlns:a16="http://schemas.microsoft.com/office/drawing/2014/main" id="{00000000-0008-0000-0100-00005802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1" name="テキスト ボックス 600">
          <a:extLst>
            <a:ext uri="{FF2B5EF4-FFF2-40B4-BE49-F238E27FC236}">
              <a16:creationId xmlns:a16="http://schemas.microsoft.com/office/drawing/2014/main" id="{00000000-0008-0000-0100-00005902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2" name="テキスト ボックス 601">
          <a:extLst>
            <a:ext uri="{FF2B5EF4-FFF2-40B4-BE49-F238E27FC236}">
              <a16:creationId xmlns:a16="http://schemas.microsoft.com/office/drawing/2014/main" id="{00000000-0008-0000-0100-00005A02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3" name="テキスト ボックス 602">
          <a:extLst>
            <a:ext uri="{FF2B5EF4-FFF2-40B4-BE49-F238E27FC236}">
              <a16:creationId xmlns:a16="http://schemas.microsoft.com/office/drawing/2014/main" id="{00000000-0008-0000-0100-00005B02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4" name="テキスト ボックス 603">
          <a:extLst>
            <a:ext uri="{FF2B5EF4-FFF2-40B4-BE49-F238E27FC236}">
              <a16:creationId xmlns:a16="http://schemas.microsoft.com/office/drawing/2014/main" id="{00000000-0008-0000-0100-00005C02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105410</xdr:rowOff>
    </xdr:from>
    <xdr:to>
      <xdr:col>116</xdr:col>
      <xdr:colOff>114300</xdr:colOff>
      <xdr:row>62</xdr:row>
      <xdr:rowOff>35560</xdr:rowOff>
    </xdr:to>
    <xdr:sp macro="" textlink="">
      <xdr:nvSpPr>
        <xdr:cNvPr id="605" name="楕円 604">
          <a:extLst>
            <a:ext uri="{FF2B5EF4-FFF2-40B4-BE49-F238E27FC236}">
              <a16:creationId xmlns:a16="http://schemas.microsoft.com/office/drawing/2014/main" id="{00000000-0008-0000-0100-00005D020000}"/>
            </a:ext>
          </a:extLst>
        </xdr:cNvPr>
        <xdr:cNvSpPr/>
      </xdr:nvSpPr>
      <xdr:spPr>
        <a:xfrm>
          <a:off x="22110700" y="10563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83837</xdr:rowOff>
    </xdr:from>
    <xdr:ext cx="469744" cy="259045"/>
    <xdr:sp macro="" textlink="">
      <xdr:nvSpPr>
        <xdr:cNvPr id="606" name="【学校施設】&#10;一人当たり面積該当値テキスト">
          <a:extLst>
            <a:ext uri="{FF2B5EF4-FFF2-40B4-BE49-F238E27FC236}">
              <a16:creationId xmlns:a16="http://schemas.microsoft.com/office/drawing/2014/main" id="{00000000-0008-0000-0100-00005E020000}"/>
            </a:ext>
          </a:extLst>
        </xdr:cNvPr>
        <xdr:cNvSpPr txBox="1"/>
      </xdr:nvSpPr>
      <xdr:spPr>
        <a:xfrm>
          <a:off x="22199600" y="10542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111760</xdr:rowOff>
    </xdr:from>
    <xdr:to>
      <xdr:col>112</xdr:col>
      <xdr:colOff>38100</xdr:colOff>
      <xdr:row>62</xdr:row>
      <xdr:rowOff>41910</xdr:rowOff>
    </xdr:to>
    <xdr:sp macro="" textlink="">
      <xdr:nvSpPr>
        <xdr:cNvPr id="607" name="楕円 606">
          <a:extLst>
            <a:ext uri="{FF2B5EF4-FFF2-40B4-BE49-F238E27FC236}">
              <a16:creationId xmlns:a16="http://schemas.microsoft.com/office/drawing/2014/main" id="{00000000-0008-0000-0100-00005F020000}"/>
            </a:ext>
          </a:extLst>
        </xdr:cNvPr>
        <xdr:cNvSpPr/>
      </xdr:nvSpPr>
      <xdr:spPr>
        <a:xfrm>
          <a:off x="21272500" y="10570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156210</xdr:rowOff>
    </xdr:from>
    <xdr:to>
      <xdr:col>116</xdr:col>
      <xdr:colOff>63500</xdr:colOff>
      <xdr:row>61</xdr:row>
      <xdr:rowOff>162560</xdr:rowOff>
    </xdr:to>
    <xdr:cxnSp macro="">
      <xdr:nvCxnSpPr>
        <xdr:cNvPr id="608" name="直線コネクタ 607">
          <a:extLst>
            <a:ext uri="{FF2B5EF4-FFF2-40B4-BE49-F238E27FC236}">
              <a16:creationId xmlns:a16="http://schemas.microsoft.com/office/drawing/2014/main" id="{00000000-0008-0000-0100-000060020000}"/>
            </a:ext>
          </a:extLst>
        </xdr:cNvPr>
        <xdr:cNvCxnSpPr/>
      </xdr:nvCxnSpPr>
      <xdr:spPr>
        <a:xfrm flipV="1">
          <a:off x="21323300" y="10614660"/>
          <a:ext cx="838200" cy="6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113030</xdr:rowOff>
    </xdr:from>
    <xdr:to>
      <xdr:col>107</xdr:col>
      <xdr:colOff>101600</xdr:colOff>
      <xdr:row>62</xdr:row>
      <xdr:rowOff>43180</xdr:rowOff>
    </xdr:to>
    <xdr:sp macro="" textlink="">
      <xdr:nvSpPr>
        <xdr:cNvPr id="609" name="楕円 608">
          <a:extLst>
            <a:ext uri="{FF2B5EF4-FFF2-40B4-BE49-F238E27FC236}">
              <a16:creationId xmlns:a16="http://schemas.microsoft.com/office/drawing/2014/main" id="{00000000-0008-0000-0100-000061020000}"/>
            </a:ext>
          </a:extLst>
        </xdr:cNvPr>
        <xdr:cNvSpPr/>
      </xdr:nvSpPr>
      <xdr:spPr>
        <a:xfrm>
          <a:off x="20383500" y="10571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162560</xdr:rowOff>
    </xdr:from>
    <xdr:to>
      <xdr:col>111</xdr:col>
      <xdr:colOff>177800</xdr:colOff>
      <xdr:row>61</xdr:row>
      <xdr:rowOff>163830</xdr:rowOff>
    </xdr:to>
    <xdr:cxnSp macro="">
      <xdr:nvCxnSpPr>
        <xdr:cNvPr id="610" name="直線コネクタ 609">
          <a:extLst>
            <a:ext uri="{FF2B5EF4-FFF2-40B4-BE49-F238E27FC236}">
              <a16:creationId xmlns:a16="http://schemas.microsoft.com/office/drawing/2014/main" id="{00000000-0008-0000-0100-000062020000}"/>
            </a:ext>
          </a:extLst>
        </xdr:cNvPr>
        <xdr:cNvCxnSpPr/>
      </xdr:nvCxnSpPr>
      <xdr:spPr>
        <a:xfrm flipV="1">
          <a:off x="20434300" y="10621010"/>
          <a:ext cx="8890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96520</xdr:rowOff>
    </xdr:from>
    <xdr:to>
      <xdr:col>102</xdr:col>
      <xdr:colOff>165100</xdr:colOff>
      <xdr:row>62</xdr:row>
      <xdr:rowOff>26670</xdr:rowOff>
    </xdr:to>
    <xdr:sp macro="" textlink="">
      <xdr:nvSpPr>
        <xdr:cNvPr id="611" name="楕円 610">
          <a:extLst>
            <a:ext uri="{FF2B5EF4-FFF2-40B4-BE49-F238E27FC236}">
              <a16:creationId xmlns:a16="http://schemas.microsoft.com/office/drawing/2014/main" id="{00000000-0008-0000-0100-000063020000}"/>
            </a:ext>
          </a:extLst>
        </xdr:cNvPr>
        <xdr:cNvSpPr/>
      </xdr:nvSpPr>
      <xdr:spPr>
        <a:xfrm>
          <a:off x="19494500" y="1055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147320</xdr:rowOff>
    </xdr:from>
    <xdr:to>
      <xdr:col>107</xdr:col>
      <xdr:colOff>50800</xdr:colOff>
      <xdr:row>61</xdr:row>
      <xdr:rowOff>163830</xdr:rowOff>
    </xdr:to>
    <xdr:cxnSp macro="">
      <xdr:nvCxnSpPr>
        <xdr:cNvPr id="612" name="直線コネクタ 611">
          <a:extLst>
            <a:ext uri="{FF2B5EF4-FFF2-40B4-BE49-F238E27FC236}">
              <a16:creationId xmlns:a16="http://schemas.microsoft.com/office/drawing/2014/main" id="{00000000-0008-0000-0100-000064020000}"/>
            </a:ext>
          </a:extLst>
        </xdr:cNvPr>
        <xdr:cNvCxnSpPr/>
      </xdr:nvCxnSpPr>
      <xdr:spPr>
        <a:xfrm>
          <a:off x="19545300" y="10605770"/>
          <a:ext cx="889000" cy="16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130810</xdr:rowOff>
    </xdr:from>
    <xdr:to>
      <xdr:col>98</xdr:col>
      <xdr:colOff>38100</xdr:colOff>
      <xdr:row>62</xdr:row>
      <xdr:rowOff>60960</xdr:rowOff>
    </xdr:to>
    <xdr:sp macro="" textlink="">
      <xdr:nvSpPr>
        <xdr:cNvPr id="613" name="楕円 612">
          <a:extLst>
            <a:ext uri="{FF2B5EF4-FFF2-40B4-BE49-F238E27FC236}">
              <a16:creationId xmlns:a16="http://schemas.microsoft.com/office/drawing/2014/main" id="{00000000-0008-0000-0100-000065020000}"/>
            </a:ext>
          </a:extLst>
        </xdr:cNvPr>
        <xdr:cNvSpPr/>
      </xdr:nvSpPr>
      <xdr:spPr>
        <a:xfrm>
          <a:off x="18605500" y="10589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147320</xdr:rowOff>
    </xdr:from>
    <xdr:to>
      <xdr:col>102</xdr:col>
      <xdr:colOff>114300</xdr:colOff>
      <xdr:row>62</xdr:row>
      <xdr:rowOff>10160</xdr:rowOff>
    </xdr:to>
    <xdr:cxnSp macro="">
      <xdr:nvCxnSpPr>
        <xdr:cNvPr id="614" name="直線コネクタ 613">
          <a:extLst>
            <a:ext uri="{FF2B5EF4-FFF2-40B4-BE49-F238E27FC236}">
              <a16:creationId xmlns:a16="http://schemas.microsoft.com/office/drawing/2014/main" id="{00000000-0008-0000-0100-000066020000}"/>
            </a:ext>
          </a:extLst>
        </xdr:cNvPr>
        <xdr:cNvCxnSpPr/>
      </xdr:nvCxnSpPr>
      <xdr:spPr>
        <a:xfrm flipV="1">
          <a:off x="18656300" y="1060577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7637</xdr:rowOff>
    </xdr:from>
    <xdr:ext cx="469744" cy="259045"/>
    <xdr:sp macro="" textlink="">
      <xdr:nvSpPr>
        <xdr:cNvPr id="615" name="n_1aveValue【学校施設】&#10;一人当たり面積">
          <a:extLst>
            <a:ext uri="{FF2B5EF4-FFF2-40B4-BE49-F238E27FC236}">
              <a16:creationId xmlns:a16="http://schemas.microsoft.com/office/drawing/2014/main" id="{00000000-0008-0000-0100-000067020000}"/>
            </a:ext>
          </a:extLst>
        </xdr:cNvPr>
        <xdr:cNvSpPr txBox="1"/>
      </xdr:nvSpPr>
      <xdr:spPr>
        <a:xfrm>
          <a:off x="21075727" y="10294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143527</xdr:rowOff>
    </xdr:from>
    <xdr:ext cx="469744" cy="259045"/>
    <xdr:sp macro="" textlink="">
      <xdr:nvSpPr>
        <xdr:cNvPr id="616" name="n_2aveValue【学校施設】&#10;一人当たり面積">
          <a:extLst>
            <a:ext uri="{FF2B5EF4-FFF2-40B4-BE49-F238E27FC236}">
              <a16:creationId xmlns:a16="http://schemas.microsoft.com/office/drawing/2014/main" id="{00000000-0008-0000-0100-000068020000}"/>
            </a:ext>
          </a:extLst>
        </xdr:cNvPr>
        <xdr:cNvSpPr txBox="1"/>
      </xdr:nvSpPr>
      <xdr:spPr>
        <a:xfrm>
          <a:off x="20199427" y="1025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158767</xdr:rowOff>
    </xdr:from>
    <xdr:ext cx="469744" cy="259045"/>
    <xdr:sp macro="" textlink="">
      <xdr:nvSpPr>
        <xdr:cNvPr id="617" name="n_3aveValue【学校施設】&#10;一人当たり面積">
          <a:extLst>
            <a:ext uri="{FF2B5EF4-FFF2-40B4-BE49-F238E27FC236}">
              <a16:creationId xmlns:a16="http://schemas.microsoft.com/office/drawing/2014/main" id="{00000000-0008-0000-0100-000069020000}"/>
            </a:ext>
          </a:extLst>
        </xdr:cNvPr>
        <xdr:cNvSpPr txBox="1"/>
      </xdr:nvSpPr>
      <xdr:spPr>
        <a:xfrm>
          <a:off x="19310427" y="10274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13987</xdr:rowOff>
    </xdr:from>
    <xdr:ext cx="469744" cy="259045"/>
    <xdr:sp macro="" textlink="">
      <xdr:nvSpPr>
        <xdr:cNvPr id="618" name="n_4aveValue【学校施設】&#10;一人当たり面積">
          <a:extLst>
            <a:ext uri="{FF2B5EF4-FFF2-40B4-BE49-F238E27FC236}">
              <a16:creationId xmlns:a16="http://schemas.microsoft.com/office/drawing/2014/main" id="{00000000-0008-0000-0100-00006A020000}"/>
            </a:ext>
          </a:extLst>
        </xdr:cNvPr>
        <xdr:cNvSpPr txBox="1"/>
      </xdr:nvSpPr>
      <xdr:spPr>
        <a:xfrm>
          <a:off x="18421427" y="10300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33037</xdr:rowOff>
    </xdr:from>
    <xdr:ext cx="469744" cy="259045"/>
    <xdr:sp macro="" textlink="">
      <xdr:nvSpPr>
        <xdr:cNvPr id="619" name="n_1mainValue【学校施設】&#10;一人当たり面積">
          <a:extLst>
            <a:ext uri="{FF2B5EF4-FFF2-40B4-BE49-F238E27FC236}">
              <a16:creationId xmlns:a16="http://schemas.microsoft.com/office/drawing/2014/main" id="{00000000-0008-0000-0100-00006B020000}"/>
            </a:ext>
          </a:extLst>
        </xdr:cNvPr>
        <xdr:cNvSpPr txBox="1"/>
      </xdr:nvSpPr>
      <xdr:spPr>
        <a:xfrm>
          <a:off x="21075727" y="10662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34307</xdr:rowOff>
    </xdr:from>
    <xdr:ext cx="469744" cy="259045"/>
    <xdr:sp macro="" textlink="">
      <xdr:nvSpPr>
        <xdr:cNvPr id="620" name="n_2mainValue【学校施設】&#10;一人当たり面積">
          <a:extLst>
            <a:ext uri="{FF2B5EF4-FFF2-40B4-BE49-F238E27FC236}">
              <a16:creationId xmlns:a16="http://schemas.microsoft.com/office/drawing/2014/main" id="{00000000-0008-0000-0100-00006C020000}"/>
            </a:ext>
          </a:extLst>
        </xdr:cNvPr>
        <xdr:cNvSpPr txBox="1"/>
      </xdr:nvSpPr>
      <xdr:spPr>
        <a:xfrm>
          <a:off x="20199427" y="10664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17797</xdr:rowOff>
    </xdr:from>
    <xdr:ext cx="469744" cy="259045"/>
    <xdr:sp macro="" textlink="">
      <xdr:nvSpPr>
        <xdr:cNvPr id="621" name="n_3mainValue【学校施設】&#10;一人当たり面積">
          <a:extLst>
            <a:ext uri="{FF2B5EF4-FFF2-40B4-BE49-F238E27FC236}">
              <a16:creationId xmlns:a16="http://schemas.microsoft.com/office/drawing/2014/main" id="{00000000-0008-0000-0100-00006D020000}"/>
            </a:ext>
          </a:extLst>
        </xdr:cNvPr>
        <xdr:cNvSpPr txBox="1"/>
      </xdr:nvSpPr>
      <xdr:spPr>
        <a:xfrm>
          <a:off x="19310427" y="10647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52087</xdr:rowOff>
    </xdr:from>
    <xdr:ext cx="469744" cy="259045"/>
    <xdr:sp macro="" textlink="">
      <xdr:nvSpPr>
        <xdr:cNvPr id="622" name="n_4mainValue【学校施設】&#10;一人当たり面積">
          <a:extLst>
            <a:ext uri="{FF2B5EF4-FFF2-40B4-BE49-F238E27FC236}">
              <a16:creationId xmlns:a16="http://schemas.microsoft.com/office/drawing/2014/main" id="{00000000-0008-0000-0100-00006E020000}"/>
            </a:ext>
          </a:extLst>
        </xdr:cNvPr>
        <xdr:cNvSpPr txBox="1"/>
      </xdr:nvSpPr>
      <xdr:spPr>
        <a:xfrm>
          <a:off x="18421427" y="10681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3" name="正方形/長方形 622">
          <a:extLst>
            <a:ext uri="{FF2B5EF4-FFF2-40B4-BE49-F238E27FC236}">
              <a16:creationId xmlns:a16="http://schemas.microsoft.com/office/drawing/2014/main" id="{00000000-0008-0000-0100-00006F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4" name="正方形/長方形 623">
          <a:extLst>
            <a:ext uri="{FF2B5EF4-FFF2-40B4-BE49-F238E27FC236}">
              <a16:creationId xmlns:a16="http://schemas.microsoft.com/office/drawing/2014/main" id="{00000000-0008-0000-0100-000070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5" name="正方形/長方形 624">
          <a:extLst>
            <a:ext uri="{FF2B5EF4-FFF2-40B4-BE49-F238E27FC236}">
              <a16:creationId xmlns:a16="http://schemas.microsoft.com/office/drawing/2014/main" id="{00000000-0008-0000-0100-000071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6" name="正方形/長方形 625">
          <a:extLst>
            <a:ext uri="{FF2B5EF4-FFF2-40B4-BE49-F238E27FC236}">
              <a16:creationId xmlns:a16="http://schemas.microsoft.com/office/drawing/2014/main" id="{00000000-0008-0000-0100-000072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7" name="正方形/長方形 626">
          <a:extLst>
            <a:ext uri="{FF2B5EF4-FFF2-40B4-BE49-F238E27FC236}">
              <a16:creationId xmlns:a16="http://schemas.microsoft.com/office/drawing/2014/main" id="{00000000-0008-0000-0100-000073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8" name="正方形/長方形 627">
          <a:extLst>
            <a:ext uri="{FF2B5EF4-FFF2-40B4-BE49-F238E27FC236}">
              <a16:creationId xmlns:a16="http://schemas.microsoft.com/office/drawing/2014/main" id="{00000000-0008-0000-0100-000074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9" name="正方形/長方形 628">
          <a:extLst>
            <a:ext uri="{FF2B5EF4-FFF2-40B4-BE49-F238E27FC236}">
              <a16:creationId xmlns:a16="http://schemas.microsoft.com/office/drawing/2014/main" id="{00000000-0008-0000-0100-000075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0" name="正方形/長方形 629">
          <a:extLst>
            <a:ext uri="{FF2B5EF4-FFF2-40B4-BE49-F238E27FC236}">
              <a16:creationId xmlns:a16="http://schemas.microsoft.com/office/drawing/2014/main" id="{00000000-0008-0000-0100-00007602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1" name="テキスト ボックス 630">
          <a:extLst>
            <a:ext uri="{FF2B5EF4-FFF2-40B4-BE49-F238E27FC236}">
              <a16:creationId xmlns:a16="http://schemas.microsoft.com/office/drawing/2014/main" id="{00000000-0008-0000-0100-00007702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2" name="直線コネクタ 631">
          <a:extLst>
            <a:ext uri="{FF2B5EF4-FFF2-40B4-BE49-F238E27FC236}">
              <a16:creationId xmlns:a16="http://schemas.microsoft.com/office/drawing/2014/main" id="{00000000-0008-0000-0100-00007802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3" name="テキスト ボックス 632">
          <a:extLst>
            <a:ext uri="{FF2B5EF4-FFF2-40B4-BE49-F238E27FC236}">
              <a16:creationId xmlns:a16="http://schemas.microsoft.com/office/drawing/2014/main" id="{00000000-0008-0000-0100-000079020000}"/>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4" name="直線コネクタ 633">
          <a:extLst>
            <a:ext uri="{FF2B5EF4-FFF2-40B4-BE49-F238E27FC236}">
              <a16:creationId xmlns:a16="http://schemas.microsoft.com/office/drawing/2014/main" id="{00000000-0008-0000-0100-00007A020000}"/>
            </a:ext>
          </a:extLst>
        </xdr:cNvPr>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35" name="テキスト ボックス 634">
          <a:extLst>
            <a:ext uri="{FF2B5EF4-FFF2-40B4-BE49-F238E27FC236}">
              <a16:creationId xmlns:a16="http://schemas.microsoft.com/office/drawing/2014/main" id="{00000000-0008-0000-0100-00007B020000}"/>
            </a:ext>
          </a:extLst>
        </xdr:cNvPr>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6" name="直線コネクタ 635">
          <a:extLst>
            <a:ext uri="{FF2B5EF4-FFF2-40B4-BE49-F238E27FC236}">
              <a16:creationId xmlns:a16="http://schemas.microsoft.com/office/drawing/2014/main" id="{00000000-0008-0000-0100-00007C020000}"/>
            </a:ext>
          </a:extLst>
        </xdr:cNvPr>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7" name="テキスト ボックス 636">
          <a:extLst>
            <a:ext uri="{FF2B5EF4-FFF2-40B4-BE49-F238E27FC236}">
              <a16:creationId xmlns:a16="http://schemas.microsoft.com/office/drawing/2014/main" id="{00000000-0008-0000-0100-00007D020000}"/>
            </a:ext>
          </a:extLst>
        </xdr:cNvPr>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38" name="直線コネクタ 637">
          <a:extLst>
            <a:ext uri="{FF2B5EF4-FFF2-40B4-BE49-F238E27FC236}">
              <a16:creationId xmlns:a16="http://schemas.microsoft.com/office/drawing/2014/main" id="{00000000-0008-0000-0100-00007E020000}"/>
            </a:ext>
          </a:extLst>
        </xdr:cNvPr>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39" name="テキスト ボックス 638">
          <a:extLst>
            <a:ext uri="{FF2B5EF4-FFF2-40B4-BE49-F238E27FC236}">
              <a16:creationId xmlns:a16="http://schemas.microsoft.com/office/drawing/2014/main" id="{00000000-0008-0000-0100-00007F020000}"/>
            </a:ext>
          </a:extLst>
        </xdr:cNvPr>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40" name="直線コネクタ 639">
          <a:extLst>
            <a:ext uri="{FF2B5EF4-FFF2-40B4-BE49-F238E27FC236}">
              <a16:creationId xmlns:a16="http://schemas.microsoft.com/office/drawing/2014/main" id="{00000000-0008-0000-0100-000080020000}"/>
            </a:ext>
          </a:extLst>
        </xdr:cNvPr>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41" name="テキスト ボックス 640">
          <a:extLst>
            <a:ext uri="{FF2B5EF4-FFF2-40B4-BE49-F238E27FC236}">
              <a16:creationId xmlns:a16="http://schemas.microsoft.com/office/drawing/2014/main" id="{00000000-0008-0000-0100-000081020000}"/>
            </a:ext>
          </a:extLst>
        </xdr:cNvPr>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42" name="直線コネクタ 641">
          <a:extLst>
            <a:ext uri="{FF2B5EF4-FFF2-40B4-BE49-F238E27FC236}">
              <a16:creationId xmlns:a16="http://schemas.microsoft.com/office/drawing/2014/main" id="{00000000-0008-0000-0100-000082020000}"/>
            </a:ext>
          </a:extLst>
        </xdr:cNvPr>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43" name="テキスト ボックス 642">
          <a:extLst>
            <a:ext uri="{FF2B5EF4-FFF2-40B4-BE49-F238E27FC236}">
              <a16:creationId xmlns:a16="http://schemas.microsoft.com/office/drawing/2014/main" id="{00000000-0008-0000-0100-000083020000}"/>
            </a:ext>
          </a:extLst>
        </xdr:cNvPr>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4" name="直線コネクタ 643">
          <a:extLst>
            <a:ext uri="{FF2B5EF4-FFF2-40B4-BE49-F238E27FC236}">
              <a16:creationId xmlns:a16="http://schemas.microsoft.com/office/drawing/2014/main" id="{00000000-0008-0000-0100-00008402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45" name="テキスト ボックス 644">
          <a:extLst>
            <a:ext uri="{FF2B5EF4-FFF2-40B4-BE49-F238E27FC236}">
              <a16:creationId xmlns:a16="http://schemas.microsoft.com/office/drawing/2014/main" id="{00000000-0008-0000-0100-000085020000}"/>
            </a:ext>
          </a:extLst>
        </xdr:cNvPr>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6" name="【児童館】&#10;有形固定資産減価償却率グラフ枠">
          <a:extLst>
            <a:ext uri="{FF2B5EF4-FFF2-40B4-BE49-F238E27FC236}">
              <a16:creationId xmlns:a16="http://schemas.microsoft.com/office/drawing/2014/main" id="{00000000-0008-0000-0100-00008602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79</xdr:row>
      <xdr:rowOff>11430</xdr:rowOff>
    </xdr:from>
    <xdr:to>
      <xdr:col>85</xdr:col>
      <xdr:colOff>126364</xdr:colOff>
      <xdr:row>86</xdr:row>
      <xdr:rowOff>108586</xdr:rowOff>
    </xdr:to>
    <xdr:cxnSp macro="">
      <xdr:nvCxnSpPr>
        <xdr:cNvPr id="647" name="直線コネクタ 646">
          <a:extLst>
            <a:ext uri="{FF2B5EF4-FFF2-40B4-BE49-F238E27FC236}">
              <a16:creationId xmlns:a16="http://schemas.microsoft.com/office/drawing/2014/main" id="{00000000-0008-0000-0100-000087020000}"/>
            </a:ext>
          </a:extLst>
        </xdr:cNvPr>
        <xdr:cNvCxnSpPr/>
      </xdr:nvCxnSpPr>
      <xdr:spPr>
        <a:xfrm flipV="1">
          <a:off x="16318864" y="13555980"/>
          <a:ext cx="0" cy="12973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112413</xdr:rowOff>
    </xdr:from>
    <xdr:ext cx="405111" cy="259045"/>
    <xdr:sp macro="" textlink="">
      <xdr:nvSpPr>
        <xdr:cNvPr id="648" name="【児童館】&#10;有形固定資産減価償却率最小値テキスト">
          <a:extLst>
            <a:ext uri="{FF2B5EF4-FFF2-40B4-BE49-F238E27FC236}">
              <a16:creationId xmlns:a16="http://schemas.microsoft.com/office/drawing/2014/main" id="{00000000-0008-0000-0100-000088020000}"/>
            </a:ext>
          </a:extLst>
        </xdr:cNvPr>
        <xdr:cNvSpPr txBox="1"/>
      </xdr:nvSpPr>
      <xdr:spPr>
        <a:xfrm>
          <a:off x="16357600" y="14857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108586</xdr:rowOff>
    </xdr:from>
    <xdr:to>
      <xdr:col>86</xdr:col>
      <xdr:colOff>25400</xdr:colOff>
      <xdr:row>86</xdr:row>
      <xdr:rowOff>108586</xdr:rowOff>
    </xdr:to>
    <xdr:cxnSp macro="">
      <xdr:nvCxnSpPr>
        <xdr:cNvPr id="649" name="直線コネクタ 648">
          <a:extLst>
            <a:ext uri="{FF2B5EF4-FFF2-40B4-BE49-F238E27FC236}">
              <a16:creationId xmlns:a16="http://schemas.microsoft.com/office/drawing/2014/main" id="{00000000-0008-0000-0100-000089020000}"/>
            </a:ext>
          </a:extLst>
        </xdr:cNvPr>
        <xdr:cNvCxnSpPr/>
      </xdr:nvCxnSpPr>
      <xdr:spPr>
        <a:xfrm>
          <a:off x="16230600" y="148532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129557</xdr:rowOff>
    </xdr:from>
    <xdr:ext cx="405111" cy="259045"/>
    <xdr:sp macro="" textlink="">
      <xdr:nvSpPr>
        <xdr:cNvPr id="650" name="【児童館】&#10;有形固定資産減価償却率最大値テキスト">
          <a:extLst>
            <a:ext uri="{FF2B5EF4-FFF2-40B4-BE49-F238E27FC236}">
              <a16:creationId xmlns:a16="http://schemas.microsoft.com/office/drawing/2014/main" id="{00000000-0008-0000-0100-00008A020000}"/>
            </a:ext>
          </a:extLst>
        </xdr:cNvPr>
        <xdr:cNvSpPr txBox="1"/>
      </xdr:nvSpPr>
      <xdr:spPr>
        <a:xfrm>
          <a:off x="16357600" y="13331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11430</xdr:rowOff>
    </xdr:from>
    <xdr:to>
      <xdr:col>86</xdr:col>
      <xdr:colOff>25400</xdr:colOff>
      <xdr:row>79</xdr:row>
      <xdr:rowOff>11430</xdr:rowOff>
    </xdr:to>
    <xdr:cxnSp macro="">
      <xdr:nvCxnSpPr>
        <xdr:cNvPr id="651" name="直線コネクタ 650">
          <a:extLst>
            <a:ext uri="{FF2B5EF4-FFF2-40B4-BE49-F238E27FC236}">
              <a16:creationId xmlns:a16="http://schemas.microsoft.com/office/drawing/2014/main" id="{00000000-0008-0000-0100-00008B020000}"/>
            </a:ext>
          </a:extLst>
        </xdr:cNvPr>
        <xdr:cNvCxnSpPr/>
      </xdr:nvCxnSpPr>
      <xdr:spPr>
        <a:xfrm>
          <a:off x="16230600" y="13555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107332</xdr:rowOff>
    </xdr:from>
    <xdr:ext cx="405111" cy="259045"/>
    <xdr:sp macro="" textlink="">
      <xdr:nvSpPr>
        <xdr:cNvPr id="652" name="【児童館】&#10;有形固定資産減価償却率平均値テキスト">
          <a:extLst>
            <a:ext uri="{FF2B5EF4-FFF2-40B4-BE49-F238E27FC236}">
              <a16:creationId xmlns:a16="http://schemas.microsoft.com/office/drawing/2014/main" id="{00000000-0008-0000-0100-00008C020000}"/>
            </a:ext>
          </a:extLst>
        </xdr:cNvPr>
        <xdr:cNvSpPr txBox="1"/>
      </xdr:nvSpPr>
      <xdr:spPr>
        <a:xfrm>
          <a:off x="16357600" y="138233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84455</xdr:rowOff>
    </xdr:from>
    <xdr:to>
      <xdr:col>85</xdr:col>
      <xdr:colOff>177800</xdr:colOff>
      <xdr:row>82</xdr:row>
      <xdr:rowOff>14605</xdr:rowOff>
    </xdr:to>
    <xdr:sp macro="" textlink="">
      <xdr:nvSpPr>
        <xdr:cNvPr id="653" name="フローチャート: 判断 652">
          <a:extLst>
            <a:ext uri="{FF2B5EF4-FFF2-40B4-BE49-F238E27FC236}">
              <a16:creationId xmlns:a16="http://schemas.microsoft.com/office/drawing/2014/main" id="{00000000-0008-0000-0100-00008D020000}"/>
            </a:ext>
          </a:extLst>
        </xdr:cNvPr>
        <xdr:cNvSpPr/>
      </xdr:nvSpPr>
      <xdr:spPr>
        <a:xfrm>
          <a:off x="16268700" y="1397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82550</xdr:rowOff>
    </xdr:from>
    <xdr:to>
      <xdr:col>81</xdr:col>
      <xdr:colOff>101600</xdr:colOff>
      <xdr:row>82</xdr:row>
      <xdr:rowOff>12700</xdr:rowOff>
    </xdr:to>
    <xdr:sp macro="" textlink="">
      <xdr:nvSpPr>
        <xdr:cNvPr id="654" name="フローチャート: 判断 653">
          <a:extLst>
            <a:ext uri="{FF2B5EF4-FFF2-40B4-BE49-F238E27FC236}">
              <a16:creationId xmlns:a16="http://schemas.microsoft.com/office/drawing/2014/main" id="{00000000-0008-0000-0100-00008E020000}"/>
            </a:ext>
          </a:extLst>
        </xdr:cNvPr>
        <xdr:cNvSpPr/>
      </xdr:nvSpPr>
      <xdr:spPr>
        <a:xfrm>
          <a:off x="15430500" y="1397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57786</xdr:rowOff>
    </xdr:from>
    <xdr:to>
      <xdr:col>76</xdr:col>
      <xdr:colOff>165100</xdr:colOff>
      <xdr:row>81</xdr:row>
      <xdr:rowOff>159386</xdr:rowOff>
    </xdr:to>
    <xdr:sp macro="" textlink="">
      <xdr:nvSpPr>
        <xdr:cNvPr id="655" name="フローチャート: 判断 654">
          <a:extLst>
            <a:ext uri="{FF2B5EF4-FFF2-40B4-BE49-F238E27FC236}">
              <a16:creationId xmlns:a16="http://schemas.microsoft.com/office/drawing/2014/main" id="{00000000-0008-0000-0100-00008F020000}"/>
            </a:ext>
          </a:extLst>
        </xdr:cNvPr>
        <xdr:cNvSpPr/>
      </xdr:nvSpPr>
      <xdr:spPr>
        <a:xfrm>
          <a:off x="14541500" y="13945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63500</xdr:rowOff>
    </xdr:from>
    <xdr:to>
      <xdr:col>72</xdr:col>
      <xdr:colOff>38100</xdr:colOff>
      <xdr:row>81</xdr:row>
      <xdr:rowOff>165100</xdr:rowOff>
    </xdr:to>
    <xdr:sp macro="" textlink="">
      <xdr:nvSpPr>
        <xdr:cNvPr id="656" name="フローチャート: 判断 655">
          <a:extLst>
            <a:ext uri="{FF2B5EF4-FFF2-40B4-BE49-F238E27FC236}">
              <a16:creationId xmlns:a16="http://schemas.microsoft.com/office/drawing/2014/main" id="{00000000-0008-0000-0100-000090020000}"/>
            </a:ext>
          </a:extLst>
        </xdr:cNvPr>
        <xdr:cNvSpPr/>
      </xdr:nvSpPr>
      <xdr:spPr>
        <a:xfrm>
          <a:off x="13652500" y="1395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36830</xdr:rowOff>
    </xdr:from>
    <xdr:to>
      <xdr:col>67</xdr:col>
      <xdr:colOff>101600</xdr:colOff>
      <xdr:row>81</xdr:row>
      <xdr:rowOff>138430</xdr:rowOff>
    </xdr:to>
    <xdr:sp macro="" textlink="">
      <xdr:nvSpPr>
        <xdr:cNvPr id="657" name="フローチャート: 判断 656">
          <a:extLst>
            <a:ext uri="{FF2B5EF4-FFF2-40B4-BE49-F238E27FC236}">
              <a16:creationId xmlns:a16="http://schemas.microsoft.com/office/drawing/2014/main" id="{00000000-0008-0000-0100-000091020000}"/>
            </a:ext>
          </a:extLst>
        </xdr:cNvPr>
        <xdr:cNvSpPr/>
      </xdr:nvSpPr>
      <xdr:spPr>
        <a:xfrm>
          <a:off x="12763500" y="13924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8" name="テキスト ボックス 657">
          <a:extLst>
            <a:ext uri="{FF2B5EF4-FFF2-40B4-BE49-F238E27FC236}">
              <a16:creationId xmlns:a16="http://schemas.microsoft.com/office/drawing/2014/main" id="{00000000-0008-0000-0100-00009202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9" name="テキスト ボックス 658">
          <a:extLst>
            <a:ext uri="{FF2B5EF4-FFF2-40B4-BE49-F238E27FC236}">
              <a16:creationId xmlns:a16="http://schemas.microsoft.com/office/drawing/2014/main" id="{00000000-0008-0000-0100-00009302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60" name="テキスト ボックス 659">
          <a:extLst>
            <a:ext uri="{FF2B5EF4-FFF2-40B4-BE49-F238E27FC236}">
              <a16:creationId xmlns:a16="http://schemas.microsoft.com/office/drawing/2014/main" id="{00000000-0008-0000-0100-00009402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61" name="テキスト ボックス 660">
          <a:extLst>
            <a:ext uri="{FF2B5EF4-FFF2-40B4-BE49-F238E27FC236}">
              <a16:creationId xmlns:a16="http://schemas.microsoft.com/office/drawing/2014/main" id="{00000000-0008-0000-0100-00009502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2" name="テキスト ボックス 661">
          <a:extLst>
            <a:ext uri="{FF2B5EF4-FFF2-40B4-BE49-F238E27FC236}">
              <a16:creationId xmlns:a16="http://schemas.microsoft.com/office/drawing/2014/main" id="{00000000-0008-0000-0100-00009602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153036</xdr:rowOff>
    </xdr:from>
    <xdr:to>
      <xdr:col>85</xdr:col>
      <xdr:colOff>177800</xdr:colOff>
      <xdr:row>83</xdr:row>
      <xdr:rowOff>83186</xdr:rowOff>
    </xdr:to>
    <xdr:sp macro="" textlink="">
      <xdr:nvSpPr>
        <xdr:cNvPr id="663" name="楕円 662">
          <a:extLst>
            <a:ext uri="{FF2B5EF4-FFF2-40B4-BE49-F238E27FC236}">
              <a16:creationId xmlns:a16="http://schemas.microsoft.com/office/drawing/2014/main" id="{00000000-0008-0000-0100-000097020000}"/>
            </a:ext>
          </a:extLst>
        </xdr:cNvPr>
        <xdr:cNvSpPr/>
      </xdr:nvSpPr>
      <xdr:spPr>
        <a:xfrm>
          <a:off x="16268700" y="14211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82</xdr:row>
      <xdr:rowOff>131463</xdr:rowOff>
    </xdr:from>
    <xdr:ext cx="405111" cy="259045"/>
    <xdr:sp macro="" textlink="">
      <xdr:nvSpPr>
        <xdr:cNvPr id="664" name="【児童館】&#10;有形固定資産減価償却率該当値テキスト">
          <a:extLst>
            <a:ext uri="{FF2B5EF4-FFF2-40B4-BE49-F238E27FC236}">
              <a16:creationId xmlns:a16="http://schemas.microsoft.com/office/drawing/2014/main" id="{00000000-0008-0000-0100-000098020000}"/>
            </a:ext>
          </a:extLst>
        </xdr:cNvPr>
        <xdr:cNvSpPr txBox="1"/>
      </xdr:nvSpPr>
      <xdr:spPr>
        <a:xfrm>
          <a:off x="16357600" y="14190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113030</xdr:rowOff>
    </xdr:from>
    <xdr:to>
      <xdr:col>81</xdr:col>
      <xdr:colOff>101600</xdr:colOff>
      <xdr:row>83</xdr:row>
      <xdr:rowOff>43180</xdr:rowOff>
    </xdr:to>
    <xdr:sp macro="" textlink="">
      <xdr:nvSpPr>
        <xdr:cNvPr id="665" name="楕円 664">
          <a:extLst>
            <a:ext uri="{FF2B5EF4-FFF2-40B4-BE49-F238E27FC236}">
              <a16:creationId xmlns:a16="http://schemas.microsoft.com/office/drawing/2014/main" id="{00000000-0008-0000-0100-000099020000}"/>
            </a:ext>
          </a:extLst>
        </xdr:cNvPr>
        <xdr:cNvSpPr/>
      </xdr:nvSpPr>
      <xdr:spPr>
        <a:xfrm>
          <a:off x="15430500" y="1417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163830</xdr:rowOff>
    </xdr:from>
    <xdr:to>
      <xdr:col>85</xdr:col>
      <xdr:colOff>127000</xdr:colOff>
      <xdr:row>83</xdr:row>
      <xdr:rowOff>32386</xdr:rowOff>
    </xdr:to>
    <xdr:cxnSp macro="">
      <xdr:nvCxnSpPr>
        <xdr:cNvPr id="666" name="直線コネクタ 665">
          <a:extLst>
            <a:ext uri="{FF2B5EF4-FFF2-40B4-BE49-F238E27FC236}">
              <a16:creationId xmlns:a16="http://schemas.microsoft.com/office/drawing/2014/main" id="{00000000-0008-0000-0100-00009A020000}"/>
            </a:ext>
          </a:extLst>
        </xdr:cNvPr>
        <xdr:cNvCxnSpPr/>
      </xdr:nvCxnSpPr>
      <xdr:spPr>
        <a:xfrm>
          <a:off x="15481300" y="14222730"/>
          <a:ext cx="8382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101600</xdr:rowOff>
    </xdr:from>
    <xdr:to>
      <xdr:col>76</xdr:col>
      <xdr:colOff>165100</xdr:colOff>
      <xdr:row>83</xdr:row>
      <xdr:rowOff>31750</xdr:rowOff>
    </xdr:to>
    <xdr:sp macro="" textlink="">
      <xdr:nvSpPr>
        <xdr:cNvPr id="667" name="楕円 666">
          <a:extLst>
            <a:ext uri="{FF2B5EF4-FFF2-40B4-BE49-F238E27FC236}">
              <a16:creationId xmlns:a16="http://schemas.microsoft.com/office/drawing/2014/main" id="{00000000-0008-0000-0100-00009B020000}"/>
            </a:ext>
          </a:extLst>
        </xdr:cNvPr>
        <xdr:cNvSpPr/>
      </xdr:nvSpPr>
      <xdr:spPr>
        <a:xfrm>
          <a:off x="14541500" y="1416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152400</xdr:rowOff>
    </xdr:from>
    <xdr:to>
      <xdr:col>81</xdr:col>
      <xdr:colOff>50800</xdr:colOff>
      <xdr:row>82</xdr:row>
      <xdr:rowOff>163830</xdr:rowOff>
    </xdr:to>
    <xdr:cxnSp macro="">
      <xdr:nvCxnSpPr>
        <xdr:cNvPr id="668" name="直線コネクタ 667">
          <a:extLst>
            <a:ext uri="{FF2B5EF4-FFF2-40B4-BE49-F238E27FC236}">
              <a16:creationId xmlns:a16="http://schemas.microsoft.com/office/drawing/2014/main" id="{00000000-0008-0000-0100-00009C020000}"/>
            </a:ext>
          </a:extLst>
        </xdr:cNvPr>
        <xdr:cNvCxnSpPr/>
      </xdr:nvCxnSpPr>
      <xdr:spPr>
        <a:xfrm>
          <a:off x="14592300" y="1421130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59689</xdr:rowOff>
    </xdr:from>
    <xdr:to>
      <xdr:col>72</xdr:col>
      <xdr:colOff>38100</xdr:colOff>
      <xdr:row>82</xdr:row>
      <xdr:rowOff>161289</xdr:rowOff>
    </xdr:to>
    <xdr:sp macro="" textlink="">
      <xdr:nvSpPr>
        <xdr:cNvPr id="669" name="楕円 668">
          <a:extLst>
            <a:ext uri="{FF2B5EF4-FFF2-40B4-BE49-F238E27FC236}">
              <a16:creationId xmlns:a16="http://schemas.microsoft.com/office/drawing/2014/main" id="{00000000-0008-0000-0100-00009D020000}"/>
            </a:ext>
          </a:extLst>
        </xdr:cNvPr>
        <xdr:cNvSpPr/>
      </xdr:nvSpPr>
      <xdr:spPr>
        <a:xfrm>
          <a:off x="13652500" y="14118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110489</xdr:rowOff>
    </xdr:from>
    <xdr:to>
      <xdr:col>76</xdr:col>
      <xdr:colOff>114300</xdr:colOff>
      <xdr:row>82</xdr:row>
      <xdr:rowOff>152400</xdr:rowOff>
    </xdr:to>
    <xdr:cxnSp macro="">
      <xdr:nvCxnSpPr>
        <xdr:cNvPr id="670" name="直線コネクタ 669">
          <a:extLst>
            <a:ext uri="{FF2B5EF4-FFF2-40B4-BE49-F238E27FC236}">
              <a16:creationId xmlns:a16="http://schemas.microsoft.com/office/drawing/2014/main" id="{00000000-0008-0000-0100-00009E020000}"/>
            </a:ext>
          </a:extLst>
        </xdr:cNvPr>
        <xdr:cNvCxnSpPr/>
      </xdr:nvCxnSpPr>
      <xdr:spPr>
        <a:xfrm>
          <a:off x="13703300" y="14169389"/>
          <a:ext cx="889000" cy="4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135889</xdr:rowOff>
    </xdr:from>
    <xdr:to>
      <xdr:col>67</xdr:col>
      <xdr:colOff>101600</xdr:colOff>
      <xdr:row>83</xdr:row>
      <xdr:rowOff>66039</xdr:rowOff>
    </xdr:to>
    <xdr:sp macro="" textlink="">
      <xdr:nvSpPr>
        <xdr:cNvPr id="671" name="楕円 670">
          <a:extLst>
            <a:ext uri="{FF2B5EF4-FFF2-40B4-BE49-F238E27FC236}">
              <a16:creationId xmlns:a16="http://schemas.microsoft.com/office/drawing/2014/main" id="{00000000-0008-0000-0100-00009F020000}"/>
            </a:ext>
          </a:extLst>
        </xdr:cNvPr>
        <xdr:cNvSpPr/>
      </xdr:nvSpPr>
      <xdr:spPr>
        <a:xfrm>
          <a:off x="12763500" y="14194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82</xdr:row>
      <xdr:rowOff>110489</xdr:rowOff>
    </xdr:from>
    <xdr:to>
      <xdr:col>71</xdr:col>
      <xdr:colOff>177800</xdr:colOff>
      <xdr:row>83</xdr:row>
      <xdr:rowOff>15239</xdr:rowOff>
    </xdr:to>
    <xdr:cxnSp macro="">
      <xdr:nvCxnSpPr>
        <xdr:cNvPr id="672" name="直線コネクタ 671">
          <a:extLst>
            <a:ext uri="{FF2B5EF4-FFF2-40B4-BE49-F238E27FC236}">
              <a16:creationId xmlns:a16="http://schemas.microsoft.com/office/drawing/2014/main" id="{00000000-0008-0000-0100-0000A0020000}"/>
            </a:ext>
          </a:extLst>
        </xdr:cNvPr>
        <xdr:cNvCxnSpPr/>
      </xdr:nvCxnSpPr>
      <xdr:spPr>
        <a:xfrm flipV="1">
          <a:off x="12814300" y="14169389"/>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29227</xdr:rowOff>
    </xdr:from>
    <xdr:ext cx="405111" cy="259045"/>
    <xdr:sp macro="" textlink="">
      <xdr:nvSpPr>
        <xdr:cNvPr id="673" name="n_1aveValue【児童館】&#10;有形固定資産減価償却率">
          <a:extLst>
            <a:ext uri="{FF2B5EF4-FFF2-40B4-BE49-F238E27FC236}">
              <a16:creationId xmlns:a16="http://schemas.microsoft.com/office/drawing/2014/main" id="{00000000-0008-0000-0100-0000A1020000}"/>
            </a:ext>
          </a:extLst>
        </xdr:cNvPr>
        <xdr:cNvSpPr txBox="1"/>
      </xdr:nvSpPr>
      <xdr:spPr>
        <a:xfrm>
          <a:off x="15266044" y="13745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4463</xdr:rowOff>
    </xdr:from>
    <xdr:ext cx="405111" cy="259045"/>
    <xdr:sp macro="" textlink="">
      <xdr:nvSpPr>
        <xdr:cNvPr id="674" name="n_2aveValue【児童館】&#10;有形固定資産減価償却率">
          <a:extLst>
            <a:ext uri="{FF2B5EF4-FFF2-40B4-BE49-F238E27FC236}">
              <a16:creationId xmlns:a16="http://schemas.microsoft.com/office/drawing/2014/main" id="{00000000-0008-0000-0100-0000A2020000}"/>
            </a:ext>
          </a:extLst>
        </xdr:cNvPr>
        <xdr:cNvSpPr txBox="1"/>
      </xdr:nvSpPr>
      <xdr:spPr>
        <a:xfrm>
          <a:off x="14389744" y="13720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10177</xdr:rowOff>
    </xdr:from>
    <xdr:ext cx="405111" cy="259045"/>
    <xdr:sp macro="" textlink="">
      <xdr:nvSpPr>
        <xdr:cNvPr id="675" name="n_3aveValue【児童館】&#10;有形固定資産減価償却率">
          <a:extLst>
            <a:ext uri="{FF2B5EF4-FFF2-40B4-BE49-F238E27FC236}">
              <a16:creationId xmlns:a16="http://schemas.microsoft.com/office/drawing/2014/main" id="{00000000-0008-0000-0100-0000A3020000}"/>
            </a:ext>
          </a:extLst>
        </xdr:cNvPr>
        <xdr:cNvSpPr txBox="1"/>
      </xdr:nvSpPr>
      <xdr:spPr>
        <a:xfrm>
          <a:off x="13500744" y="13726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79</xdr:row>
      <xdr:rowOff>154957</xdr:rowOff>
    </xdr:from>
    <xdr:ext cx="405111" cy="259045"/>
    <xdr:sp macro="" textlink="">
      <xdr:nvSpPr>
        <xdr:cNvPr id="676" name="n_4aveValue【児童館】&#10;有形固定資産減価償却率">
          <a:extLst>
            <a:ext uri="{FF2B5EF4-FFF2-40B4-BE49-F238E27FC236}">
              <a16:creationId xmlns:a16="http://schemas.microsoft.com/office/drawing/2014/main" id="{00000000-0008-0000-0100-0000A4020000}"/>
            </a:ext>
          </a:extLst>
        </xdr:cNvPr>
        <xdr:cNvSpPr txBox="1"/>
      </xdr:nvSpPr>
      <xdr:spPr>
        <a:xfrm>
          <a:off x="12611744" y="13699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83</xdr:row>
      <xdr:rowOff>34307</xdr:rowOff>
    </xdr:from>
    <xdr:ext cx="405111" cy="259045"/>
    <xdr:sp macro="" textlink="">
      <xdr:nvSpPr>
        <xdr:cNvPr id="677" name="n_1mainValue【児童館】&#10;有形固定資産減価償却率">
          <a:extLst>
            <a:ext uri="{FF2B5EF4-FFF2-40B4-BE49-F238E27FC236}">
              <a16:creationId xmlns:a16="http://schemas.microsoft.com/office/drawing/2014/main" id="{00000000-0008-0000-0100-0000A5020000}"/>
            </a:ext>
          </a:extLst>
        </xdr:cNvPr>
        <xdr:cNvSpPr txBox="1"/>
      </xdr:nvSpPr>
      <xdr:spPr>
        <a:xfrm>
          <a:off x="15266044" y="1426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22877</xdr:rowOff>
    </xdr:from>
    <xdr:ext cx="405111" cy="259045"/>
    <xdr:sp macro="" textlink="">
      <xdr:nvSpPr>
        <xdr:cNvPr id="678" name="n_2mainValue【児童館】&#10;有形固定資産減価償却率">
          <a:extLst>
            <a:ext uri="{FF2B5EF4-FFF2-40B4-BE49-F238E27FC236}">
              <a16:creationId xmlns:a16="http://schemas.microsoft.com/office/drawing/2014/main" id="{00000000-0008-0000-0100-0000A6020000}"/>
            </a:ext>
          </a:extLst>
        </xdr:cNvPr>
        <xdr:cNvSpPr txBox="1"/>
      </xdr:nvSpPr>
      <xdr:spPr>
        <a:xfrm>
          <a:off x="14389744" y="1425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152416</xdr:rowOff>
    </xdr:from>
    <xdr:ext cx="405111" cy="259045"/>
    <xdr:sp macro="" textlink="">
      <xdr:nvSpPr>
        <xdr:cNvPr id="679" name="n_3mainValue【児童館】&#10;有形固定資産減価償却率">
          <a:extLst>
            <a:ext uri="{FF2B5EF4-FFF2-40B4-BE49-F238E27FC236}">
              <a16:creationId xmlns:a16="http://schemas.microsoft.com/office/drawing/2014/main" id="{00000000-0008-0000-0100-0000A7020000}"/>
            </a:ext>
          </a:extLst>
        </xdr:cNvPr>
        <xdr:cNvSpPr txBox="1"/>
      </xdr:nvSpPr>
      <xdr:spPr>
        <a:xfrm>
          <a:off x="13500744" y="14211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57166</xdr:rowOff>
    </xdr:from>
    <xdr:ext cx="405111" cy="259045"/>
    <xdr:sp macro="" textlink="">
      <xdr:nvSpPr>
        <xdr:cNvPr id="680" name="n_4mainValue【児童館】&#10;有形固定資産減価償却率">
          <a:extLst>
            <a:ext uri="{FF2B5EF4-FFF2-40B4-BE49-F238E27FC236}">
              <a16:creationId xmlns:a16="http://schemas.microsoft.com/office/drawing/2014/main" id="{00000000-0008-0000-0100-0000A8020000}"/>
            </a:ext>
          </a:extLst>
        </xdr:cNvPr>
        <xdr:cNvSpPr txBox="1"/>
      </xdr:nvSpPr>
      <xdr:spPr>
        <a:xfrm>
          <a:off x="12611744" y="14287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81" name="正方形/長方形 680">
          <a:extLst>
            <a:ext uri="{FF2B5EF4-FFF2-40B4-BE49-F238E27FC236}">
              <a16:creationId xmlns:a16="http://schemas.microsoft.com/office/drawing/2014/main" id="{00000000-0008-0000-0100-0000A9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2" name="正方形/長方形 681">
          <a:extLst>
            <a:ext uri="{FF2B5EF4-FFF2-40B4-BE49-F238E27FC236}">
              <a16:creationId xmlns:a16="http://schemas.microsoft.com/office/drawing/2014/main" id="{00000000-0008-0000-0100-0000AA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3" name="正方形/長方形 682">
          <a:extLst>
            <a:ext uri="{FF2B5EF4-FFF2-40B4-BE49-F238E27FC236}">
              <a16:creationId xmlns:a16="http://schemas.microsoft.com/office/drawing/2014/main" id="{00000000-0008-0000-0100-0000AB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4" name="正方形/長方形 683">
          <a:extLst>
            <a:ext uri="{FF2B5EF4-FFF2-40B4-BE49-F238E27FC236}">
              <a16:creationId xmlns:a16="http://schemas.microsoft.com/office/drawing/2014/main" id="{00000000-0008-0000-0100-0000AC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5" name="正方形/長方形 684">
          <a:extLst>
            <a:ext uri="{FF2B5EF4-FFF2-40B4-BE49-F238E27FC236}">
              <a16:creationId xmlns:a16="http://schemas.microsoft.com/office/drawing/2014/main" id="{00000000-0008-0000-0100-0000AD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6" name="正方形/長方形 685">
          <a:extLst>
            <a:ext uri="{FF2B5EF4-FFF2-40B4-BE49-F238E27FC236}">
              <a16:creationId xmlns:a16="http://schemas.microsoft.com/office/drawing/2014/main" id="{00000000-0008-0000-0100-0000AE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7" name="正方形/長方形 686">
          <a:extLst>
            <a:ext uri="{FF2B5EF4-FFF2-40B4-BE49-F238E27FC236}">
              <a16:creationId xmlns:a16="http://schemas.microsoft.com/office/drawing/2014/main" id="{00000000-0008-0000-0100-0000AF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8" name="正方形/長方形 687">
          <a:extLst>
            <a:ext uri="{FF2B5EF4-FFF2-40B4-BE49-F238E27FC236}">
              <a16:creationId xmlns:a16="http://schemas.microsoft.com/office/drawing/2014/main" id="{00000000-0008-0000-0100-0000B002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9" name="テキスト ボックス 688">
          <a:extLst>
            <a:ext uri="{FF2B5EF4-FFF2-40B4-BE49-F238E27FC236}">
              <a16:creationId xmlns:a16="http://schemas.microsoft.com/office/drawing/2014/main" id="{00000000-0008-0000-0100-0000B102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90" name="直線コネクタ 689">
          <a:extLst>
            <a:ext uri="{FF2B5EF4-FFF2-40B4-BE49-F238E27FC236}">
              <a16:creationId xmlns:a16="http://schemas.microsoft.com/office/drawing/2014/main" id="{00000000-0008-0000-0100-0000B202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91" name="直線コネクタ 690">
          <a:extLst>
            <a:ext uri="{FF2B5EF4-FFF2-40B4-BE49-F238E27FC236}">
              <a16:creationId xmlns:a16="http://schemas.microsoft.com/office/drawing/2014/main" id="{00000000-0008-0000-0100-0000B3020000}"/>
            </a:ext>
          </a:extLst>
        </xdr:cNvPr>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2" name="テキスト ボックス 691">
          <a:extLst>
            <a:ext uri="{FF2B5EF4-FFF2-40B4-BE49-F238E27FC236}">
              <a16:creationId xmlns:a16="http://schemas.microsoft.com/office/drawing/2014/main" id="{00000000-0008-0000-0100-0000B4020000}"/>
            </a:ext>
          </a:extLst>
        </xdr:cNvPr>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3" name="直線コネクタ 692">
          <a:extLst>
            <a:ext uri="{FF2B5EF4-FFF2-40B4-BE49-F238E27FC236}">
              <a16:creationId xmlns:a16="http://schemas.microsoft.com/office/drawing/2014/main" id="{00000000-0008-0000-0100-0000B5020000}"/>
            </a:ext>
          </a:extLst>
        </xdr:cNvPr>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4" name="テキスト ボックス 693">
          <a:extLst>
            <a:ext uri="{FF2B5EF4-FFF2-40B4-BE49-F238E27FC236}">
              <a16:creationId xmlns:a16="http://schemas.microsoft.com/office/drawing/2014/main" id="{00000000-0008-0000-0100-0000B6020000}"/>
            </a:ext>
          </a:extLst>
        </xdr:cNvPr>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5" name="直線コネクタ 694">
          <a:extLst>
            <a:ext uri="{FF2B5EF4-FFF2-40B4-BE49-F238E27FC236}">
              <a16:creationId xmlns:a16="http://schemas.microsoft.com/office/drawing/2014/main" id="{00000000-0008-0000-0100-0000B7020000}"/>
            </a:ext>
          </a:extLst>
        </xdr:cNvPr>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6" name="テキスト ボックス 695">
          <a:extLst>
            <a:ext uri="{FF2B5EF4-FFF2-40B4-BE49-F238E27FC236}">
              <a16:creationId xmlns:a16="http://schemas.microsoft.com/office/drawing/2014/main" id="{00000000-0008-0000-0100-0000B8020000}"/>
            </a:ext>
          </a:extLst>
        </xdr:cNvPr>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7" name="直線コネクタ 696">
          <a:extLst>
            <a:ext uri="{FF2B5EF4-FFF2-40B4-BE49-F238E27FC236}">
              <a16:creationId xmlns:a16="http://schemas.microsoft.com/office/drawing/2014/main" id="{00000000-0008-0000-0100-0000B9020000}"/>
            </a:ext>
          </a:extLst>
        </xdr:cNvPr>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98" name="テキスト ボックス 697">
          <a:extLst>
            <a:ext uri="{FF2B5EF4-FFF2-40B4-BE49-F238E27FC236}">
              <a16:creationId xmlns:a16="http://schemas.microsoft.com/office/drawing/2014/main" id="{00000000-0008-0000-0100-0000BA020000}"/>
            </a:ext>
          </a:extLst>
        </xdr:cNvPr>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99" name="直線コネクタ 698">
          <a:extLst>
            <a:ext uri="{FF2B5EF4-FFF2-40B4-BE49-F238E27FC236}">
              <a16:creationId xmlns:a16="http://schemas.microsoft.com/office/drawing/2014/main" id="{00000000-0008-0000-0100-0000BB020000}"/>
            </a:ext>
          </a:extLst>
        </xdr:cNvPr>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00" name="テキスト ボックス 699">
          <a:extLst>
            <a:ext uri="{FF2B5EF4-FFF2-40B4-BE49-F238E27FC236}">
              <a16:creationId xmlns:a16="http://schemas.microsoft.com/office/drawing/2014/main" id="{00000000-0008-0000-0100-0000BC020000}"/>
            </a:ext>
          </a:extLst>
        </xdr:cNvPr>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01" name="直線コネクタ 700">
          <a:extLst>
            <a:ext uri="{FF2B5EF4-FFF2-40B4-BE49-F238E27FC236}">
              <a16:creationId xmlns:a16="http://schemas.microsoft.com/office/drawing/2014/main" id="{00000000-0008-0000-0100-0000BD02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2" name="テキスト ボックス 701">
          <a:extLst>
            <a:ext uri="{FF2B5EF4-FFF2-40B4-BE49-F238E27FC236}">
              <a16:creationId xmlns:a16="http://schemas.microsoft.com/office/drawing/2014/main" id="{00000000-0008-0000-0100-0000BE02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3" name="【児童館】&#10;一人当たり面積グラフ枠">
          <a:extLst>
            <a:ext uri="{FF2B5EF4-FFF2-40B4-BE49-F238E27FC236}">
              <a16:creationId xmlns:a16="http://schemas.microsoft.com/office/drawing/2014/main" id="{00000000-0008-0000-0100-0000BF02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133350</xdr:rowOff>
    </xdr:from>
    <xdr:to>
      <xdr:col>116</xdr:col>
      <xdr:colOff>62864</xdr:colOff>
      <xdr:row>86</xdr:row>
      <xdr:rowOff>76200</xdr:rowOff>
    </xdr:to>
    <xdr:cxnSp macro="">
      <xdr:nvCxnSpPr>
        <xdr:cNvPr id="704" name="直線コネクタ 703">
          <a:extLst>
            <a:ext uri="{FF2B5EF4-FFF2-40B4-BE49-F238E27FC236}">
              <a16:creationId xmlns:a16="http://schemas.microsoft.com/office/drawing/2014/main" id="{00000000-0008-0000-0100-0000C0020000}"/>
            </a:ext>
          </a:extLst>
        </xdr:cNvPr>
        <xdr:cNvCxnSpPr/>
      </xdr:nvCxnSpPr>
      <xdr:spPr>
        <a:xfrm flipV="1">
          <a:off x="22160864" y="1333500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705" name="【児童館】&#10;一人当たり面積最小値テキスト">
          <a:extLst>
            <a:ext uri="{FF2B5EF4-FFF2-40B4-BE49-F238E27FC236}">
              <a16:creationId xmlns:a16="http://schemas.microsoft.com/office/drawing/2014/main" id="{00000000-0008-0000-0100-0000C1020000}"/>
            </a:ext>
          </a:extLst>
        </xdr:cNvPr>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706" name="直線コネクタ 705">
          <a:extLst>
            <a:ext uri="{FF2B5EF4-FFF2-40B4-BE49-F238E27FC236}">
              <a16:creationId xmlns:a16="http://schemas.microsoft.com/office/drawing/2014/main" id="{00000000-0008-0000-0100-0000C2020000}"/>
            </a:ext>
          </a:extLst>
        </xdr:cNvPr>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80027</xdr:rowOff>
    </xdr:from>
    <xdr:ext cx="469744" cy="259045"/>
    <xdr:sp macro="" textlink="">
      <xdr:nvSpPr>
        <xdr:cNvPr id="707" name="【児童館】&#10;一人当たり面積最大値テキスト">
          <a:extLst>
            <a:ext uri="{FF2B5EF4-FFF2-40B4-BE49-F238E27FC236}">
              <a16:creationId xmlns:a16="http://schemas.microsoft.com/office/drawing/2014/main" id="{00000000-0008-0000-0100-0000C3020000}"/>
            </a:ext>
          </a:extLst>
        </xdr:cNvPr>
        <xdr:cNvSpPr txBox="1"/>
      </xdr:nvSpPr>
      <xdr:spPr>
        <a:xfrm>
          <a:off x="22199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133350</xdr:rowOff>
    </xdr:from>
    <xdr:to>
      <xdr:col>116</xdr:col>
      <xdr:colOff>152400</xdr:colOff>
      <xdr:row>77</xdr:row>
      <xdr:rowOff>133350</xdr:rowOff>
    </xdr:to>
    <xdr:cxnSp macro="">
      <xdr:nvCxnSpPr>
        <xdr:cNvPr id="708" name="直線コネクタ 707">
          <a:extLst>
            <a:ext uri="{FF2B5EF4-FFF2-40B4-BE49-F238E27FC236}">
              <a16:creationId xmlns:a16="http://schemas.microsoft.com/office/drawing/2014/main" id="{00000000-0008-0000-0100-0000C4020000}"/>
            </a:ext>
          </a:extLst>
        </xdr:cNvPr>
        <xdr:cNvCxnSpPr/>
      </xdr:nvCxnSpPr>
      <xdr:spPr>
        <a:xfrm>
          <a:off x="22072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41927</xdr:rowOff>
    </xdr:from>
    <xdr:ext cx="469744" cy="259045"/>
    <xdr:sp macro="" textlink="">
      <xdr:nvSpPr>
        <xdr:cNvPr id="709" name="【児童館】&#10;一人当たり面積平均値テキスト">
          <a:extLst>
            <a:ext uri="{FF2B5EF4-FFF2-40B4-BE49-F238E27FC236}">
              <a16:creationId xmlns:a16="http://schemas.microsoft.com/office/drawing/2014/main" id="{00000000-0008-0000-0100-0000C5020000}"/>
            </a:ext>
          </a:extLst>
        </xdr:cNvPr>
        <xdr:cNvSpPr txBox="1"/>
      </xdr:nvSpPr>
      <xdr:spPr>
        <a:xfrm>
          <a:off x="22199600" y="141008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63500</xdr:rowOff>
    </xdr:from>
    <xdr:to>
      <xdr:col>116</xdr:col>
      <xdr:colOff>114300</xdr:colOff>
      <xdr:row>82</xdr:row>
      <xdr:rowOff>165100</xdr:rowOff>
    </xdr:to>
    <xdr:sp macro="" textlink="">
      <xdr:nvSpPr>
        <xdr:cNvPr id="710" name="フローチャート: 判断 709">
          <a:extLst>
            <a:ext uri="{FF2B5EF4-FFF2-40B4-BE49-F238E27FC236}">
              <a16:creationId xmlns:a16="http://schemas.microsoft.com/office/drawing/2014/main" id="{00000000-0008-0000-0100-0000C6020000}"/>
            </a:ext>
          </a:extLst>
        </xdr:cNvPr>
        <xdr:cNvSpPr/>
      </xdr:nvSpPr>
      <xdr:spPr>
        <a:xfrm>
          <a:off x="22110700" y="14122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82</xdr:row>
      <xdr:rowOff>101600</xdr:rowOff>
    </xdr:from>
    <xdr:to>
      <xdr:col>112</xdr:col>
      <xdr:colOff>38100</xdr:colOff>
      <xdr:row>83</xdr:row>
      <xdr:rowOff>31750</xdr:rowOff>
    </xdr:to>
    <xdr:sp macro="" textlink="">
      <xdr:nvSpPr>
        <xdr:cNvPr id="711" name="フローチャート: 判断 710">
          <a:extLst>
            <a:ext uri="{FF2B5EF4-FFF2-40B4-BE49-F238E27FC236}">
              <a16:creationId xmlns:a16="http://schemas.microsoft.com/office/drawing/2014/main" id="{00000000-0008-0000-0100-0000C7020000}"/>
            </a:ext>
          </a:extLst>
        </xdr:cNvPr>
        <xdr:cNvSpPr/>
      </xdr:nvSpPr>
      <xdr:spPr>
        <a:xfrm>
          <a:off x="21272500" y="1416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82</xdr:row>
      <xdr:rowOff>101600</xdr:rowOff>
    </xdr:from>
    <xdr:to>
      <xdr:col>107</xdr:col>
      <xdr:colOff>101600</xdr:colOff>
      <xdr:row>83</xdr:row>
      <xdr:rowOff>31750</xdr:rowOff>
    </xdr:to>
    <xdr:sp macro="" textlink="">
      <xdr:nvSpPr>
        <xdr:cNvPr id="712" name="フローチャート: 判断 711">
          <a:extLst>
            <a:ext uri="{FF2B5EF4-FFF2-40B4-BE49-F238E27FC236}">
              <a16:creationId xmlns:a16="http://schemas.microsoft.com/office/drawing/2014/main" id="{00000000-0008-0000-0100-0000C8020000}"/>
            </a:ext>
          </a:extLst>
        </xdr:cNvPr>
        <xdr:cNvSpPr/>
      </xdr:nvSpPr>
      <xdr:spPr>
        <a:xfrm>
          <a:off x="20383500" y="1416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6350</xdr:rowOff>
    </xdr:from>
    <xdr:to>
      <xdr:col>102</xdr:col>
      <xdr:colOff>165100</xdr:colOff>
      <xdr:row>83</xdr:row>
      <xdr:rowOff>107950</xdr:rowOff>
    </xdr:to>
    <xdr:sp macro="" textlink="">
      <xdr:nvSpPr>
        <xdr:cNvPr id="713" name="フローチャート: 判断 712">
          <a:extLst>
            <a:ext uri="{FF2B5EF4-FFF2-40B4-BE49-F238E27FC236}">
              <a16:creationId xmlns:a16="http://schemas.microsoft.com/office/drawing/2014/main" id="{00000000-0008-0000-0100-0000C9020000}"/>
            </a:ext>
          </a:extLst>
        </xdr:cNvPr>
        <xdr:cNvSpPr/>
      </xdr:nvSpPr>
      <xdr:spPr>
        <a:xfrm>
          <a:off x="19494500" y="1423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44450</xdr:rowOff>
    </xdr:from>
    <xdr:to>
      <xdr:col>98</xdr:col>
      <xdr:colOff>38100</xdr:colOff>
      <xdr:row>83</xdr:row>
      <xdr:rowOff>146050</xdr:rowOff>
    </xdr:to>
    <xdr:sp macro="" textlink="">
      <xdr:nvSpPr>
        <xdr:cNvPr id="714" name="フローチャート: 判断 713">
          <a:extLst>
            <a:ext uri="{FF2B5EF4-FFF2-40B4-BE49-F238E27FC236}">
              <a16:creationId xmlns:a16="http://schemas.microsoft.com/office/drawing/2014/main" id="{00000000-0008-0000-0100-0000CA020000}"/>
            </a:ext>
          </a:extLst>
        </xdr:cNvPr>
        <xdr:cNvSpPr/>
      </xdr:nvSpPr>
      <xdr:spPr>
        <a:xfrm>
          <a:off x="18605500" y="142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5" name="テキスト ボックス 714">
          <a:extLst>
            <a:ext uri="{FF2B5EF4-FFF2-40B4-BE49-F238E27FC236}">
              <a16:creationId xmlns:a16="http://schemas.microsoft.com/office/drawing/2014/main" id="{00000000-0008-0000-0100-0000CB02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6" name="テキスト ボックス 715">
          <a:extLst>
            <a:ext uri="{FF2B5EF4-FFF2-40B4-BE49-F238E27FC236}">
              <a16:creationId xmlns:a16="http://schemas.microsoft.com/office/drawing/2014/main" id="{00000000-0008-0000-0100-0000CC02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7" name="テキスト ボックス 716">
          <a:extLst>
            <a:ext uri="{FF2B5EF4-FFF2-40B4-BE49-F238E27FC236}">
              <a16:creationId xmlns:a16="http://schemas.microsoft.com/office/drawing/2014/main" id="{00000000-0008-0000-0100-0000CD02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8" name="テキスト ボックス 717">
          <a:extLst>
            <a:ext uri="{FF2B5EF4-FFF2-40B4-BE49-F238E27FC236}">
              <a16:creationId xmlns:a16="http://schemas.microsoft.com/office/drawing/2014/main" id="{00000000-0008-0000-0100-0000CE02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9" name="テキスト ボックス 718">
          <a:extLst>
            <a:ext uri="{FF2B5EF4-FFF2-40B4-BE49-F238E27FC236}">
              <a16:creationId xmlns:a16="http://schemas.microsoft.com/office/drawing/2014/main" id="{00000000-0008-0000-0100-0000CF02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80</xdr:row>
      <xdr:rowOff>63500</xdr:rowOff>
    </xdr:from>
    <xdr:to>
      <xdr:col>116</xdr:col>
      <xdr:colOff>114300</xdr:colOff>
      <xdr:row>80</xdr:row>
      <xdr:rowOff>165100</xdr:rowOff>
    </xdr:to>
    <xdr:sp macro="" textlink="">
      <xdr:nvSpPr>
        <xdr:cNvPr id="720" name="楕円 719">
          <a:extLst>
            <a:ext uri="{FF2B5EF4-FFF2-40B4-BE49-F238E27FC236}">
              <a16:creationId xmlns:a16="http://schemas.microsoft.com/office/drawing/2014/main" id="{00000000-0008-0000-0100-0000D0020000}"/>
            </a:ext>
          </a:extLst>
        </xdr:cNvPr>
        <xdr:cNvSpPr/>
      </xdr:nvSpPr>
      <xdr:spPr>
        <a:xfrm>
          <a:off x="22110700" y="1377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79</xdr:row>
      <xdr:rowOff>86377</xdr:rowOff>
    </xdr:from>
    <xdr:ext cx="469744" cy="259045"/>
    <xdr:sp macro="" textlink="">
      <xdr:nvSpPr>
        <xdr:cNvPr id="721" name="【児童館】&#10;一人当たり面積該当値テキスト">
          <a:extLst>
            <a:ext uri="{FF2B5EF4-FFF2-40B4-BE49-F238E27FC236}">
              <a16:creationId xmlns:a16="http://schemas.microsoft.com/office/drawing/2014/main" id="{00000000-0008-0000-0100-0000D1020000}"/>
            </a:ext>
          </a:extLst>
        </xdr:cNvPr>
        <xdr:cNvSpPr txBox="1"/>
      </xdr:nvSpPr>
      <xdr:spPr>
        <a:xfrm>
          <a:off x="22199600" y="1363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80</xdr:row>
      <xdr:rowOff>63500</xdr:rowOff>
    </xdr:from>
    <xdr:to>
      <xdr:col>112</xdr:col>
      <xdr:colOff>38100</xdr:colOff>
      <xdr:row>80</xdr:row>
      <xdr:rowOff>165100</xdr:rowOff>
    </xdr:to>
    <xdr:sp macro="" textlink="">
      <xdr:nvSpPr>
        <xdr:cNvPr id="722" name="楕円 721">
          <a:extLst>
            <a:ext uri="{FF2B5EF4-FFF2-40B4-BE49-F238E27FC236}">
              <a16:creationId xmlns:a16="http://schemas.microsoft.com/office/drawing/2014/main" id="{00000000-0008-0000-0100-0000D2020000}"/>
            </a:ext>
          </a:extLst>
        </xdr:cNvPr>
        <xdr:cNvSpPr/>
      </xdr:nvSpPr>
      <xdr:spPr>
        <a:xfrm>
          <a:off x="21272500" y="1377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80</xdr:row>
      <xdr:rowOff>114300</xdr:rowOff>
    </xdr:from>
    <xdr:to>
      <xdr:col>116</xdr:col>
      <xdr:colOff>63500</xdr:colOff>
      <xdr:row>80</xdr:row>
      <xdr:rowOff>114300</xdr:rowOff>
    </xdr:to>
    <xdr:cxnSp macro="">
      <xdr:nvCxnSpPr>
        <xdr:cNvPr id="723" name="直線コネクタ 722">
          <a:extLst>
            <a:ext uri="{FF2B5EF4-FFF2-40B4-BE49-F238E27FC236}">
              <a16:creationId xmlns:a16="http://schemas.microsoft.com/office/drawing/2014/main" id="{00000000-0008-0000-0100-0000D3020000}"/>
            </a:ext>
          </a:extLst>
        </xdr:cNvPr>
        <xdr:cNvCxnSpPr/>
      </xdr:nvCxnSpPr>
      <xdr:spPr>
        <a:xfrm>
          <a:off x="21323300" y="138303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81</xdr:row>
      <xdr:rowOff>44450</xdr:rowOff>
    </xdr:from>
    <xdr:to>
      <xdr:col>107</xdr:col>
      <xdr:colOff>101600</xdr:colOff>
      <xdr:row>81</xdr:row>
      <xdr:rowOff>146050</xdr:rowOff>
    </xdr:to>
    <xdr:sp macro="" textlink="">
      <xdr:nvSpPr>
        <xdr:cNvPr id="724" name="楕円 723">
          <a:extLst>
            <a:ext uri="{FF2B5EF4-FFF2-40B4-BE49-F238E27FC236}">
              <a16:creationId xmlns:a16="http://schemas.microsoft.com/office/drawing/2014/main" id="{00000000-0008-0000-0100-0000D4020000}"/>
            </a:ext>
          </a:extLst>
        </xdr:cNvPr>
        <xdr:cNvSpPr/>
      </xdr:nvSpPr>
      <xdr:spPr>
        <a:xfrm>
          <a:off x="20383500" y="1393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80</xdr:row>
      <xdr:rowOff>114300</xdr:rowOff>
    </xdr:from>
    <xdr:to>
      <xdr:col>111</xdr:col>
      <xdr:colOff>177800</xdr:colOff>
      <xdr:row>81</xdr:row>
      <xdr:rowOff>95250</xdr:rowOff>
    </xdr:to>
    <xdr:cxnSp macro="">
      <xdr:nvCxnSpPr>
        <xdr:cNvPr id="725" name="直線コネクタ 724">
          <a:extLst>
            <a:ext uri="{FF2B5EF4-FFF2-40B4-BE49-F238E27FC236}">
              <a16:creationId xmlns:a16="http://schemas.microsoft.com/office/drawing/2014/main" id="{00000000-0008-0000-0100-0000D5020000}"/>
            </a:ext>
          </a:extLst>
        </xdr:cNvPr>
        <xdr:cNvCxnSpPr/>
      </xdr:nvCxnSpPr>
      <xdr:spPr>
        <a:xfrm flipV="1">
          <a:off x="20434300" y="138303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81</xdr:row>
      <xdr:rowOff>44450</xdr:rowOff>
    </xdr:from>
    <xdr:to>
      <xdr:col>102</xdr:col>
      <xdr:colOff>165100</xdr:colOff>
      <xdr:row>81</xdr:row>
      <xdr:rowOff>146050</xdr:rowOff>
    </xdr:to>
    <xdr:sp macro="" textlink="">
      <xdr:nvSpPr>
        <xdr:cNvPr id="726" name="楕円 725">
          <a:extLst>
            <a:ext uri="{FF2B5EF4-FFF2-40B4-BE49-F238E27FC236}">
              <a16:creationId xmlns:a16="http://schemas.microsoft.com/office/drawing/2014/main" id="{00000000-0008-0000-0100-0000D6020000}"/>
            </a:ext>
          </a:extLst>
        </xdr:cNvPr>
        <xdr:cNvSpPr/>
      </xdr:nvSpPr>
      <xdr:spPr>
        <a:xfrm>
          <a:off x="19494500" y="1393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81</xdr:row>
      <xdr:rowOff>95250</xdr:rowOff>
    </xdr:from>
    <xdr:to>
      <xdr:col>107</xdr:col>
      <xdr:colOff>50800</xdr:colOff>
      <xdr:row>81</xdr:row>
      <xdr:rowOff>95250</xdr:rowOff>
    </xdr:to>
    <xdr:cxnSp macro="">
      <xdr:nvCxnSpPr>
        <xdr:cNvPr id="727" name="直線コネクタ 726">
          <a:extLst>
            <a:ext uri="{FF2B5EF4-FFF2-40B4-BE49-F238E27FC236}">
              <a16:creationId xmlns:a16="http://schemas.microsoft.com/office/drawing/2014/main" id="{00000000-0008-0000-0100-0000D7020000}"/>
            </a:ext>
          </a:extLst>
        </xdr:cNvPr>
        <xdr:cNvCxnSpPr/>
      </xdr:nvCxnSpPr>
      <xdr:spPr>
        <a:xfrm>
          <a:off x="19545300" y="139827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81</xdr:row>
      <xdr:rowOff>82550</xdr:rowOff>
    </xdr:from>
    <xdr:to>
      <xdr:col>98</xdr:col>
      <xdr:colOff>38100</xdr:colOff>
      <xdr:row>82</xdr:row>
      <xdr:rowOff>12700</xdr:rowOff>
    </xdr:to>
    <xdr:sp macro="" textlink="">
      <xdr:nvSpPr>
        <xdr:cNvPr id="728" name="楕円 727">
          <a:extLst>
            <a:ext uri="{FF2B5EF4-FFF2-40B4-BE49-F238E27FC236}">
              <a16:creationId xmlns:a16="http://schemas.microsoft.com/office/drawing/2014/main" id="{00000000-0008-0000-0100-0000D8020000}"/>
            </a:ext>
          </a:extLst>
        </xdr:cNvPr>
        <xdr:cNvSpPr/>
      </xdr:nvSpPr>
      <xdr:spPr>
        <a:xfrm>
          <a:off x="18605500" y="1397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81</xdr:row>
      <xdr:rowOff>95250</xdr:rowOff>
    </xdr:from>
    <xdr:to>
      <xdr:col>102</xdr:col>
      <xdr:colOff>114300</xdr:colOff>
      <xdr:row>81</xdr:row>
      <xdr:rowOff>133350</xdr:rowOff>
    </xdr:to>
    <xdr:cxnSp macro="">
      <xdr:nvCxnSpPr>
        <xdr:cNvPr id="729" name="直線コネクタ 728">
          <a:extLst>
            <a:ext uri="{FF2B5EF4-FFF2-40B4-BE49-F238E27FC236}">
              <a16:creationId xmlns:a16="http://schemas.microsoft.com/office/drawing/2014/main" id="{00000000-0008-0000-0100-0000D9020000}"/>
            </a:ext>
          </a:extLst>
        </xdr:cNvPr>
        <xdr:cNvCxnSpPr/>
      </xdr:nvCxnSpPr>
      <xdr:spPr>
        <a:xfrm flipV="1">
          <a:off x="18656300" y="139827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22877</xdr:rowOff>
    </xdr:from>
    <xdr:ext cx="469744" cy="259045"/>
    <xdr:sp macro="" textlink="">
      <xdr:nvSpPr>
        <xdr:cNvPr id="730" name="n_1aveValue【児童館】&#10;一人当たり面積">
          <a:extLst>
            <a:ext uri="{FF2B5EF4-FFF2-40B4-BE49-F238E27FC236}">
              <a16:creationId xmlns:a16="http://schemas.microsoft.com/office/drawing/2014/main" id="{00000000-0008-0000-0100-0000DA020000}"/>
            </a:ext>
          </a:extLst>
        </xdr:cNvPr>
        <xdr:cNvSpPr txBox="1"/>
      </xdr:nvSpPr>
      <xdr:spPr>
        <a:xfrm>
          <a:off x="21075727" y="1425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22877</xdr:rowOff>
    </xdr:from>
    <xdr:ext cx="469744" cy="259045"/>
    <xdr:sp macro="" textlink="">
      <xdr:nvSpPr>
        <xdr:cNvPr id="731" name="n_2aveValue【児童館】&#10;一人当たり面積">
          <a:extLst>
            <a:ext uri="{FF2B5EF4-FFF2-40B4-BE49-F238E27FC236}">
              <a16:creationId xmlns:a16="http://schemas.microsoft.com/office/drawing/2014/main" id="{00000000-0008-0000-0100-0000DB020000}"/>
            </a:ext>
          </a:extLst>
        </xdr:cNvPr>
        <xdr:cNvSpPr txBox="1"/>
      </xdr:nvSpPr>
      <xdr:spPr>
        <a:xfrm>
          <a:off x="20199427" y="1425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99077</xdr:rowOff>
    </xdr:from>
    <xdr:ext cx="469744" cy="259045"/>
    <xdr:sp macro="" textlink="">
      <xdr:nvSpPr>
        <xdr:cNvPr id="732" name="n_3aveValue【児童館】&#10;一人当たり面積">
          <a:extLst>
            <a:ext uri="{FF2B5EF4-FFF2-40B4-BE49-F238E27FC236}">
              <a16:creationId xmlns:a16="http://schemas.microsoft.com/office/drawing/2014/main" id="{00000000-0008-0000-0100-0000DC020000}"/>
            </a:ext>
          </a:extLst>
        </xdr:cNvPr>
        <xdr:cNvSpPr txBox="1"/>
      </xdr:nvSpPr>
      <xdr:spPr>
        <a:xfrm>
          <a:off x="19310427" y="1432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137177</xdr:rowOff>
    </xdr:from>
    <xdr:ext cx="469744" cy="259045"/>
    <xdr:sp macro="" textlink="">
      <xdr:nvSpPr>
        <xdr:cNvPr id="733" name="n_4aveValue【児童館】&#10;一人当たり面積">
          <a:extLst>
            <a:ext uri="{FF2B5EF4-FFF2-40B4-BE49-F238E27FC236}">
              <a16:creationId xmlns:a16="http://schemas.microsoft.com/office/drawing/2014/main" id="{00000000-0008-0000-0100-0000DD020000}"/>
            </a:ext>
          </a:extLst>
        </xdr:cNvPr>
        <xdr:cNvSpPr txBox="1"/>
      </xdr:nvSpPr>
      <xdr:spPr>
        <a:xfrm>
          <a:off x="18421427" y="1436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79</xdr:row>
      <xdr:rowOff>10177</xdr:rowOff>
    </xdr:from>
    <xdr:ext cx="469744" cy="259045"/>
    <xdr:sp macro="" textlink="">
      <xdr:nvSpPr>
        <xdr:cNvPr id="734" name="n_1mainValue【児童館】&#10;一人当たり面積">
          <a:extLst>
            <a:ext uri="{FF2B5EF4-FFF2-40B4-BE49-F238E27FC236}">
              <a16:creationId xmlns:a16="http://schemas.microsoft.com/office/drawing/2014/main" id="{00000000-0008-0000-0100-0000DE020000}"/>
            </a:ext>
          </a:extLst>
        </xdr:cNvPr>
        <xdr:cNvSpPr txBox="1"/>
      </xdr:nvSpPr>
      <xdr:spPr>
        <a:xfrm>
          <a:off x="21075727" y="1355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79</xdr:row>
      <xdr:rowOff>162577</xdr:rowOff>
    </xdr:from>
    <xdr:ext cx="469744" cy="259045"/>
    <xdr:sp macro="" textlink="">
      <xdr:nvSpPr>
        <xdr:cNvPr id="735" name="n_2mainValue【児童館】&#10;一人当たり面積">
          <a:extLst>
            <a:ext uri="{FF2B5EF4-FFF2-40B4-BE49-F238E27FC236}">
              <a16:creationId xmlns:a16="http://schemas.microsoft.com/office/drawing/2014/main" id="{00000000-0008-0000-0100-0000DF020000}"/>
            </a:ext>
          </a:extLst>
        </xdr:cNvPr>
        <xdr:cNvSpPr txBox="1"/>
      </xdr:nvSpPr>
      <xdr:spPr>
        <a:xfrm>
          <a:off x="20199427" y="13707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79</xdr:row>
      <xdr:rowOff>162577</xdr:rowOff>
    </xdr:from>
    <xdr:ext cx="469744" cy="259045"/>
    <xdr:sp macro="" textlink="">
      <xdr:nvSpPr>
        <xdr:cNvPr id="736" name="n_3mainValue【児童館】&#10;一人当たり面積">
          <a:extLst>
            <a:ext uri="{FF2B5EF4-FFF2-40B4-BE49-F238E27FC236}">
              <a16:creationId xmlns:a16="http://schemas.microsoft.com/office/drawing/2014/main" id="{00000000-0008-0000-0100-0000E0020000}"/>
            </a:ext>
          </a:extLst>
        </xdr:cNvPr>
        <xdr:cNvSpPr txBox="1"/>
      </xdr:nvSpPr>
      <xdr:spPr>
        <a:xfrm>
          <a:off x="19310427" y="13707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80</xdr:row>
      <xdr:rowOff>29227</xdr:rowOff>
    </xdr:from>
    <xdr:ext cx="469744" cy="259045"/>
    <xdr:sp macro="" textlink="">
      <xdr:nvSpPr>
        <xdr:cNvPr id="737" name="n_4mainValue【児童館】&#10;一人当たり面積">
          <a:extLst>
            <a:ext uri="{FF2B5EF4-FFF2-40B4-BE49-F238E27FC236}">
              <a16:creationId xmlns:a16="http://schemas.microsoft.com/office/drawing/2014/main" id="{00000000-0008-0000-0100-0000E1020000}"/>
            </a:ext>
          </a:extLst>
        </xdr:cNvPr>
        <xdr:cNvSpPr txBox="1"/>
      </xdr:nvSpPr>
      <xdr:spPr>
        <a:xfrm>
          <a:off x="18421427" y="1374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8" name="正方形/長方形 737">
          <a:extLst>
            <a:ext uri="{FF2B5EF4-FFF2-40B4-BE49-F238E27FC236}">
              <a16:creationId xmlns:a16="http://schemas.microsoft.com/office/drawing/2014/main" id="{00000000-0008-0000-0100-0000E2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9" name="正方形/長方形 738">
          <a:extLst>
            <a:ext uri="{FF2B5EF4-FFF2-40B4-BE49-F238E27FC236}">
              <a16:creationId xmlns:a16="http://schemas.microsoft.com/office/drawing/2014/main" id="{00000000-0008-0000-0100-0000E3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40" name="正方形/長方形 739">
          <a:extLst>
            <a:ext uri="{FF2B5EF4-FFF2-40B4-BE49-F238E27FC236}">
              <a16:creationId xmlns:a16="http://schemas.microsoft.com/office/drawing/2014/main" id="{00000000-0008-0000-0100-0000E4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41" name="正方形/長方形 740">
          <a:extLst>
            <a:ext uri="{FF2B5EF4-FFF2-40B4-BE49-F238E27FC236}">
              <a16:creationId xmlns:a16="http://schemas.microsoft.com/office/drawing/2014/main" id="{00000000-0008-0000-0100-0000E5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2" name="正方形/長方形 741">
          <a:extLst>
            <a:ext uri="{FF2B5EF4-FFF2-40B4-BE49-F238E27FC236}">
              <a16:creationId xmlns:a16="http://schemas.microsoft.com/office/drawing/2014/main" id="{00000000-0008-0000-0100-0000E6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3" name="正方形/長方形 742">
          <a:extLst>
            <a:ext uri="{FF2B5EF4-FFF2-40B4-BE49-F238E27FC236}">
              <a16:creationId xmlns:a16="http://schemas.microsoft.com/office/drawing/2014/main" id="{00000000-0008-0000-0100-0000E7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4" name="正方形/長方形 743">
          <a:extLst>
            <a:ext uri="{FF2B5EF4-FFF2-40B4-BE49-F238E27FC236}">
              <a16:creationId xmlns:a16="http://schemas.microsoft.com/office/drawing/2014/main" id="{00000000-0008-0000-0100-0000E8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5" name="正方形/長方形 744">
          <a:extLst>
            <a:ext uri="{FF2B5EF4-FFF2-40B4-BE49-F238E27FC236}">
              <a16:creationId xmlns:a16="http://schemas.microsoft.com/office/drawing/2014/main" id="{00000000-0008-0000-0100-0000E902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6" name="テキスト ボックス 745">
          <a:extLst>
            <a:ext uri="{FF2B5EF4-FFF2-40B4-BE49-F238E27FC236}">
              <a16:creationId xmlns:a16="http://schemas.microsoft.com/office/drawing/2014/main" id="{00000000-0008-0000-0100-0000EA02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7" name="直線コネクタ 746">
          <a:extLst>
            <a:ext uri="{FF2B5EF4-FFF2-40B4-BE49-F238E27FC236}">
              <a16:creationId xmlns:a16="http://schemas.microsoft.com/office/drawing/2014/main" id="{00000000-0008-0000-0100-0000EB02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48" name="テキスト ボックス 747">
          <a:extLst>
            <a:ext uri="{FF2B5EF4-FFF2-40B4-BE49-F238E27FC236}">
              <a16:creationId xmlns:a16="http://schemas.microsoft.com/office/drawing/2014/main" id="{00000000-0008-0000-0100-0000EC02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749" name="直線コネクタ 748">
          <a:extLst>
            <a:ext uri="{FF2B5EF4-FFF2-40B4-BE49-F238E27FC236}">
              <a16:creationId xmlns:a16="http://schemas.microsoft.com/office/drawing/2014/main" id="{00000000-0008-0000-0100-0000ED020000}"/>
            </a:ext>
          </a:extLst>
        </xdr:cNvPr>
        <xdr:cNvCxnSpPr/>
      </xdr:nvCxnSpPr>
      <xdr:spPr>
        <a:xfrm>
          <a:off x="12446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107</xdr:row>
      <xdr:rowOff>105427</xdr:rowOff>
    </xdr:from>
    <xdr:ext cx="403059" cy="259045"/>
    <xdr:sp macro="" textlink="">
      <xdr:nvSpPr>
        <xdr:cNvPr id="750" name="テキスト ボックス 749">
          <a:extLst>
            <a:ext uri="{FF2B5EF4-FFF2-40B4-BE49-F238E27FC236}">
              <a16:creationId xmlns:a16="http://schemas.microsoft.com/office/drawing/2014/main" id="{00000000-0008-0000-0100-0000EE020000}"/>
            </a:ext>
          </a:extLst>
        </xdr:cNvPr>
        <xdr:cNvSpPr txBox="1"/>
      </xdr:nvSpPr>
      <xdr:spPr>
        <a:xfrm>
          <a:off x="12042941" y="1845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751" name="直線コネクタ 750">
          <a:extLst>
            <a:ext uri="{FF2B5EF4-FFF2-40B4-BE49-F238E27FC236}">
              <a16:creationId xmlns:a16="http://schemas.microsoft.com/office/drawing/2014/main" id="{00000000-0008-0000-0100-0000EF020000}"/>
            </a:ext>
          </a:extLst>
        </xdr:cNvPr>
        <xdr:cNvCxnSpPr/>
      </xdr:nvCxnSpPr>
      <xdr:spPr>
        <a:xfrm>
          <a:off x="12446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752" name="テキスト ボックス 751">
          <a:extLst>
            <a:ext uri="{FF2B5EF4-FFF2-40B4-BE49-F238E27FC236}">
              <a16:creationId xmlns:a16="http://schemas.microsoft.com/office/drawing/2014/main" id="{00000000-0008-0000-0100-0000F0020000}"/>
            </a:ext>
          </a:extLst>
        </xdr:cNvPr>
        <xdr:cNvSpPr txBox="1"/>
      </xdr:nvSpPr>
      <xdr:spPr>
        <a:xfrm>
          <a:off x="12042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753" name="直線コネクタ 752">
          <a:extLst>
            <a:ext uri="{FF2B5EF4-FFF2-40B4-BE49-F238E27FC236}">
              <a16:creationId xmlns:a16="http://schemas.microsoft.com/office/drawing/2014/main" id="{00000000-0008-0000-0100-0000F1020000}"/>
            </a:ext>
          </a:extLst>
        </xdr:cNvPr>
        <xdr:cNvCxnSpPr/>
      </xdr:nvCxnSpPr>
      <xdr:spPr>
        <a:xfrm>
          <a:off x="12446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754" name="テキスト ボックス 753">
          <a:extLst>
            <a:ext uri="{FF2B5EF4-FFF2-40B4-BE49-F238E27FC236}">
              <a16:creationId xmlns:a16="http://schemas.microsoft.com/office/drawing/2014/main" id="{00000000-0008-0000-0100-0000F2020000}"/>
            </a:ext>
          </a:extLst>
        </xdr:cNvPr>
        <xdr:cNvSpPr txBox="1"/>
      </xdr:nvSpPr>
      <xdr:spPr>
        <a:xfrm>
          <a:off x="12042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755" name="直線コネクタ 754">
          <a:extLst>
            <a:ext uri="{FF2B5EF4-FFF2-40B4-BE49-F238E27FC236}">
              <a16:creationId xmlns:a16="http://schemas.microsoft.com/office/drawing/2014/main" id="{00000000-0008-0000-0100-0000F3020000}"/>
            </a:ext>
          </a:extLst>
        </xdr:cNvPr>
        <xdr:cNvCxnSpPr/>
      </xdr:nvCxnSpPr>
      <xdr:spPr>
        <a:xfrm>
          <a:off x="12446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105427</xdr:rowOff>
    </xdr:from>
    <xdr:ext cx="403059" cy="259045"/>
    <xdr:sp macro="" textlink="">
      <xdr:nvSpPr>
        <xdr:cNvPr id="756" name="テキスト ボックス 755">
          <a:extLst>
            <a:ext uri="{FF2B5EF4-FFF2-40B4-BE49-F238E27FC236}">
              <a16:creationId xmlns:a16="http://schemas.microsoft.com/office/drawing/2014/main" id="{00000000-0008-0000-0100-0000F4020000}"/>
            </a:ext>
          </a:extLst>
        </xdr:cNvPr>
        <xdr:cNvSpPr txBox="1"/>
      </xdr:nvSpPr>
      <xdr:spPr>
        <a:xfrm>
          <a:off x="12042941" y="1707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57" name="直線コネクタ 756">
          <a:extLst>
            <a:ext uri="{FF2B5EF4-FFF2-40B4-BE49-F238E27FC236}">
              <a16:creationId xmlns:a16="http://schemas.microsoft.com/office/drawing/2014/main" id="{00000000-0008-0000-0100-0000F502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758" name="テキスト ボックス 757">
          <a:extLst>
            <a:ext uri="{FF2B5EF4-FFF2-40B4-BE49-F238E27FC236}">
              <a16:creationId xmlns:a16="http://schemas.microsoft.com/office/drawing/2014/main" id="{00000000-0008-0000-0100-0000F6020000}"/>
            </a:ext>
          </a:extLst>
        </xdr:cNvPr>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59" name="【公民館】&#10;有形固定資産減価償却率グラフ枠">
          <a:extLst>
            <a:ext uri="{FF2B5EF4-FFF2-40B4-BE49-F238E27FC236}">
              <a16:creationId xmlns:a16="http://schemas.microsoft.com/office/drawing/2014/main" id="{00000000-0008-0000-0100-0000F702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60198</xdr:rowOff>
    </xdr:from>
    <xdr:to>
      <xdr:col>85</xdr:col>
      <xdr:colOff>126364</xdr:colOff>
      <xdr:row>107</xdr:row>
      <xdr:rowOff>149352</xdr:rowOff>
    </xdr:to>
    <xdr:cxnSp macro="">
      <xdr:nvCxnSpPr>
        <xdr:cNvPr id="760" name="直線コネクタ 759">
          <a:extLst>
            <a:ext uri="{FF2B5EF4-FFF2-40B4-BE49-F238E27FC236}">
              <a16:creationId xmlns:a16="http://schemas.microsoft.com/office/drawing/2014/main" id="{00000000-0008-0000-0100-0000F8020000}"/>
            </a:ext>
          </a:extLst>
        </xdr:cNvPr>
        <xdr:cNvCxnSpPr/>
      </xdr:nvCxnSpPr>
      <xdr:spPr>
        <a:xfrm flipV="1">
          <a:off x="16318864" y="17205198"/>
          <a:ext cx="0" cy="12893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153179</xdr:rowOff>
    </xdr:from>
    <xdr:ext cx="405111" cy="259045"/>
    <xdr:sp macro="" textlink="">
      <xdr:nvSpPr>
        <xdr:cNvPr id="761" name="【公民館】&#10;有形固定資産減価償却率最小値テキスト">
          <a:extLst>
            <a:ext uri="{FF2B5EF4-FFF2-40B4-BE49-F238E27FC236}">
              <a16:creationId xmlns:a16="http://schemas.microsoft.com/office/drawing/2014/main" id="{00000000-0008-0000-0100-0000F9020000}"/>
            </a:ext>
          </a:extLst>
        </xdr:cNvPr>
        <xdr:cNvSpPr txBox="1"/>
      </xdr:nvSpPr>
      <xdr:spPr>
        <a:xfrm>
          <a:off x="16357600" y="184983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149352</xdr:rowOff>
    </xdr:from>
    <xdr:to>
      <xdr:col>86</xdr:col>
      <xdr:colOff>25400</xdr:colOff>
      <xdr:row>107</xdr:row>
      <xdr:rowOff>149352</xdr:rowOff>
    </xdr:to>
    <xdr:cxnSp macro="">
      <xdr:nvCxnSpPr>
        <xdr:cNvPr id="762" name="直線コネクタ 761">
          <a:extLst>
            <a:ext uri="{FF2B5EF4-FFF2-40B4-BE49-F238E27FC236}">
              <a16:creationId xmlns:a16="http://schemas.microsoft.com/office/drawing/2014/main" id="{00000000-0008-0000-0100-0000FA020000}"/>
            </a:ext>
          </a:extLst>
        </xdr:cNvPr>
        <xdr:cNvCxnSpPr/>
      </xdr:nvCxnSpPr>
      <xdr:spPr>
        <a:xfrm>
          <a:off x="16230600" y="184945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6875</xdr:rowOff>
    </xdr:from>
    <xdr:ext cx="405111" cy="259045"/>
    <xdr:sp macro="" textlink="">
      <xdr:nvSpPr>
        <xdr:cNvPr id="763" name="【公民館】&#10;有形固定資産減価償却率最大値テキスト">
          <a:extLst>
            <a:ext uri="{FF2B5EF4-FFF2-40B4-BE49-F238E27FC236}">
              <a16:creationId xmlns:a16="http://schemas.microsoft.com/office/drawing/2014/main" id="{00000000-0008-0000-0100-0000FB020000}"/>
            </a:ext>
          </a:extLst>
        </xdr:cNvPr>
        <xdr:cNvSpPr txBox="1"/>
      </xdr:nvSpPr>
      <xdr:spPr>
        <a:xfrm>
          <a:off x="16357600" y="169804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60198</xdr:rowOff>
    </xdr:from>
    <xdr:to>
      <xdr:col>86</xdr:col>
      <xdr:colOff>25400</xdr:colOff>
      <xdr:row>100</xdr:row>
      <xdr:rowOff>60198</xdr:rowOff>
    </xdr:to>
    <xdr:cxnSp macro="">
      <xdr:nvCxnSpPr>
        <xdr:cNvPr id="764" name="直線コネクタ 763">
          <a:extLst>
            <a:ext uri="{FF2B5EF4-FFF2-40B4-BE49-F238E27FC236}">
              <a16:creationId xmlns:a16="http://schemas.microsoft.com/office/drawing/2014/main" id="{00000000-0008-0000-0100-0000FC020000}"/>
            </a:ext>
          </a:extLst>
        </xdr:cNvPr>
        <xdr:cNvCxnSpPr/>
      </xdr:nvCxnSpPr>
      <xdr:spPr>
        <a:xfrm>
          <a:off x="16230600" y="17205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119142</xdr:rowOff>
    </xdr:from>
    <xdr:ext cx="405111" cy="259045"/>
    <xdr:sp macro="" textlink="">
      <xdr:nvSpPr>
        <xdr:cNvPr id="765" name="【公民館】&#10;有形固定資産減価償却率平均値テキスト">
          <a:extLst>
            <a:ext uri="{FF2B5EF4-FFF2-40B4-BE49-F238E27FC236}">
              <a16:creationId xmlns:a16="http://schemas.microsoft.com/office/drawing/2014/main" id="{00000000-0008-0000-0100-0000FD020000}"/>
            </a:ext>
          </a:extLst>
        </xdr:cNvPr>
        <xdr:cNvSpPr txBox="1"/>
      </xdr:nvSpPr>
      <xdr:spPr>
        <a:xfrm>
          <a:off x="16357600" y="1777849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96265</xdr:rowOff>
    </xdr:from>
    <xdr:to>
      <xdr:col>85</xdr:col>
      <xdr:colOff>177800</xdr:colOff>
      <xdr:row>105</xdr:row>
      <xdr:rowOff>26415</xdr:rowOff>
    </xdr:to>
    <xdr:sp macro="" textlink="">
      <xdr:nvSpPr>
        <xdr:cNvPr id="766" name="フローチャート: 判断 765">
          <a:extLst>
            <a:ext uri="{FF2B5EF4-FFF2-40B4-BE49-F238E27FC236}">
              <a16:creationId xmlns:a16="http://schemas.microsoft.com/office/drawing/2014/main" id="{00000000-0008-0000-0100-0000FE020000}"/>
            </a:ext>
          </a:extLst>
        </xdr:cNvPr>
        <xdr:cNvSpPr/>
      </xdr:nvSpPr>
      <xdr:spPr>
        <a:xfrm>
          <a:off x="16268700" y="17927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59689</xdr:rowOff>
    </xdr:from>
    <xdr:to>
      <xdr:col>81</xdr:col>
      <xdr:colOff>101600</xdr:colOff>
      <xdr:row>104</xdr:row>
      <xdr:rowOff>161289</xdr:rowOff>
    </xdr:to>
    <xdr:sp macro="" textlink="">
      <xdr:nvSpPr>
        <xdr:cNvPr id="767" name="フローチャート: 判断 766">
          <a:extLst>
            <a:ext uri="{FF2B5EF4-FFF2-40B4-BE49-F238E27FC236}">
              <a16:creationId xmlns:a16="http://schemas.microsoft.com/office/drawing/2014/main" id="{00000000-0008-0000-0100-0000FF020000}"/>
            </a:ext>
          </a:extLst>
        </xdr:cNvPr>
        <xdr:cNvSpPr/>
      </xdr:nvSpPr>
      <xdr:spPr>
        <a:xfrm>
          <a:off x="15430500" y="17890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48261</xdr:rowOff>
    </xdr:from>
    <xdr:to>
      <xdr:col>76</xdr:col>
      <xdr:colOff>165100</xdr:colOff>
      <xdr:row>104</xdr:row>
      <xdr:rowOff>149861</xdr:rowOff>
    </xdr:to>
    <xdr:sp macro="" textlink="">
      <xdr:nvSpPr>
        <xdr:cNvPr id="768" name="フローチャート: 判断 767">
          <a:extLst>
            <a:ext uri="{FF2B5EF4-FFF2-40B4-BE49-F238E27FC236}">
              <a16:creationId xmlns:a16="http://schemas.microsoft.com/office/drawing/2014/main" id="{00000000-0008-0000-0100-000000030000}"/>
            </a:ext>
          </a:extLst>
        </xdr:cNvPr>
        <xdr:cNvSpPr/>
      </xdr:nvSpPr>
      <xdr:spPr>
        <a:xfrm>
          <a:off x="14541500" y="17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16256</xdr:rowOff>
    </xdr:from>
    <xdr:to>
      <xdr:col>72</xdr:col>
      <xdr:colOff>38100</xdr:colOff>
      <xdr:row>104</xdr:row>
      <xdr:rowOff>117856</xdr:rowOff>
    </xdr:to>
    <xdr:sp macro="" textlink="">
      <xdr:nvSpPr>
        <xdr:cNvPr id="769" name="フローチャート: 判断 768">
          <a:extLst>
            <a:ext uri="{FF2B5EF4-FFF2-40B4-BE49-F238E27FC236}">
              <a16:creationId xmlns:a16="http://schemas.microsoft.com/office/drawing/2014/main" id="{00000000-0008-0000-0100-000001030000}"/>
            </a:ext>
          </a:extLst>
        </xdr:cNvPr>
        <xdr:cNvSpPr/>
      </xdr:nvSpPr>
      <xdr:spPr>
        <a:xfrm>
          <a:off x="13652500" y="17847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2539</xdr:rowOff>
    </xdr:from>
    <xdr:to>
      <xdr:col>67</xdr:col>
      <xdr:colOff>101600</xdr:colOff>
      <xdr:row>104</xdr:row>
      <xdr:rowOff>104139</xdr:rowOff>
    </xdr:to>
    <xdr:sp macro="" textlink="">
      <xdr:nvSpPr>
        <xdr:cNvPr id="770" name="フローチャート: 判断 769">
          <a:extLst>
            <a:ext uri="{FF2B5EF4-FFF2-40B4-BE49-F238E27FC236}">
              <a16:creationId xmlns:a16="http://schemas.microsoft.com/office/drawing/2014/main" id="{00000000-0008-0000-0100-000002030000}"/>
            </a:ext>
          </a:extLst>
        </xdr:cNvPr>
        <xdr:cNvSpPr/>
      </xdr:nvSpPr>
      <xdr:spPr>
        <a:xfrm>
          <a:off x="12763500" y="17833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1" name="テキスト ボックス 770">
          <a:extLst>
            <a:ext uri="{FF2B5EF4-FFF2-40B4-BE49-F238E27FC236}">
              <a16:creationId xmlns:a16="http://schemas.microsoft.com/office/drawing/2014/main" id="{00000000-0008-0000-0100-00000303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2" name="テキスト ボックス 771">
          <a:extLst>
            <a:ext uri="{FF2B5EF4-FFF2-40B4-BE49-F238E27FC236}">
              <a16:creationId xmlns:a16="http://schemas.microsoft.com/office/drawing/2014/main" id="{00000000-0008-0000-0100-00000403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3" name="テキスト ボックス 772">
          <a:extLst>
            <a:ext uri="{FF2B5EF4-FFF2-40B4-BE49-F238E27FC236}">
              <a16:creationId xmlns:a16="http://schemas.microsoft.com/office/drawing/2014/main" id="{00000000-0008-0000-0100-00000503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4" name="テキスト ボックス 773">
          <a:extLst>
            <a:ext uri="{FF2B5EF4-FFF2-40B4-BE49-F238E27FC236}">
              <a16:creationId xmlns:a16="http://schemas.microsoft.com/office/drawing/2014/main" id="{00000000-0008-0000-0100-00000603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5" name="テキスト ボックス 774">
          <a:extLst>
            <a:ext uri="{FF2B5EF4-FFF2-40B4-BE49-F238E27FC236}">
              <a16:creationId xmlns:a16="http://schemas.microsoft.com/office/drawing/2014/main" id="{00000000-0008-0000-0100-00000703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25400</xdr:rowOff>
    </xdr:from>
    <xdr:to>
      <xdr:col>85</xdr:col>
      <xdr:colOff>177800</xdr:colOff>
      <xdr:row>105</xdr:row>
      <xdr:rowOff>127000</xdr:rowOff>
    </xdr:to>
    <xdr:sp macro="" textlink="">
      <xdr:nvSpPr>
        <xdr:cNvPr id="776" name="楕円 775">
          <a:extLst>
            <a:ext uri="{FF2B5EF4-FFF2-40B4-BE49-F238E27FC236}">
              <a16:creationId xmlns:a16="http://schemas.microsoft.com/office/drawing/2014/main" id="{00000000-0008-0000-0100-000008030000}"/>
            </a:ext>
          </a:extLst>
        </xdr:cNvPr>
        <xdr:cNvSpPr/>
      </xdr:nvSpPr>
      <xdr:spPr>
        <a:xfrm>
          <a:off x="16268700" y="18027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3827</xdr:rowOff>
    </xdr:from>
    <xdr:ext cx="405111" cy="259045"/>
    <xdr:sp macro="" textlink="">
      <xdr:nvSpPr>
        <xdr:cNvPr id="777" name="【公民館】&#10;有形固定資産減価償却率該当値テキスト">
          <a:extLst>
            <a:ext uri="{FF2B5EF4-FFF2-40B4-BE49-F238E27FC236}">
              <a16:creationId xmlns:a16="http://schemas.microsoft.com/office/drawing/2014/main" id="{00000000-0008-0000-0100-000009030000}"/>
            </a:ext>
          </a:extLst>
        </xdr:cNvPr>
        <xdr:cNvSpPr txBox="1"/>
      </xdr:nvSpPr>
      <xdr:spPr>
        <a:xfrm>
          <a:off x="16357600" y="18006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135128</xdr:rowOff>
    </xdr:from>
    <xdr:to>
      <xdr:col>81</xdr:col>
      <xdr:colOff>101600</xdr:colOff>
      <xdr:row>105</xdr:row>
      <xdr:rowOff>65278</xdr:rowOff>
    </xdr:to>
    <xdr:sp macro="" textlink="">
      <xdr:nvSpPr>
        <xdr:cNvPr id="778" name="楕円 777">
          <a:extLst>
            <a:ext uri="{FF2B5EF4-FFF2-40B4-BE49-F238E27FC236}">
              <a16:creationId xmlns:a16="http://schemas.microsoft.com/office/drawing/2014/main" id="{00000000-0008-0000-0100-00000A030000}"/>
            </a:ext>
          </a:extLst>
        </xdr:cNvPr>
        <xdr:cNvSpPr/>
      </xdr:nvSpPr>
      <xdr:spPr>
        <a:xfrm>
          <a:off x="15430500" y="17965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14478</xdr:rowOff>
    </xdr:from>
    <xdr:to>
      <xdr:col>85</xdr:col>
      <xdr:colOff>127000</xdr:colOff>
      <xdr:row>105</xdr:row>
      <xdr:rowOff>76200</xdr:rowOff>
    </xdr:to>
    <xdr:cxnSp macro="">
      <xdr:nvCxnSpPr>
        <xdr:cNvPr id="779" name="直線コネクタ 778">
          <a:extLst>
            <a:ext uri="{FF2B5EF4-FFF2-40B4-BE49-F238E27FC236}">
              <a16:creationId xmlns:a16="http://schemas.microsoft.com/office/drawing/2014/main" id="{00000000-0008-0000-0100-00000B030000}"/>
            </a:ext>
          </a:extLst>
        </xdr:cNvPr>
        <xdr:cNvCxnSpPr/>
      </xdr:nvCxnSpPr>
      <xdr:spPr>
        <a:xfrm>
          <a:off x="15481300" y="18016728"/>
          <a:ext cx="838200" cy="6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128270</xdr:rowOff>
    </xdr:from>
    <xdr:to>
      <xdr:col>76</xdr:col>
      <xdr:colOff>165100</xdr:colOff>
      <xdr:row>105</xdr:row>
      <xdr:rowOff>58420</xdr:rowOff>
    </xdr:to>
    <xdr:sp macro="" textlink="">
      <xdr:nvSpPr>
        <xdr:cNvPr id="780" name="楕円 779">
          <a:extLst>
            <a:ext uri="{FF2B5EF4-FFF2-40B4-BE49-F238E27FC236}">
              <a16:creationId xmlns:a16="http://schemas.microsoft.com/office/drawing/2014/main" id="{00000000-0008-0000-0100-00000C030000}"/>
            </a:ext>
          </a:extLst>
        </xdr:cNvPr>
        <xdr:cNvSpPr/>
      </xdr:nvSpPr>
      <xdr:spPr>
        <a:xfrm>
          <a:off x="14541500" y="17959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7620</xdr:rowOff>
    </xdr:from>
    <xdr:to>
      <xdr:col>81</xdr:col>
      <xdr:colOff>50800</xdr:colOff>
      <xdr:row>105</xdr:row>
      <xdr:rowOff>14478</xdr:rowOff>
    </xdr:to>
    <xdr:cxnSp macro="">
      <xdr:nvCxnSpPr>
        <xdr:cNvPr id="781" name="直線コネクタ 780">
          <a:extLst>
            <a:ext uri="{FF2B5EF4-FFF2-40B4-BE49-F238E27FC236}">
              <a16:creationId xmlns:a16="http://schemas.microsoft.com/office/drawing/2014/main" id="{00000000-0008-0000-0100-00000D030000}"/>
            </a:ext>
          </a:extLst>
        </xdr:cNvPr>
        <xdr:cNvCxnSpPr/>
      </xdr:nvCxnSpPr>
      <xdr:spPr>
        <a:xfrm>
          <a:off x="14592300" y="18009870"/>
          <a:ext cx="8890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36830</xdr:rowOff>
    </xdr:from>
    <xdr:to>
      <xdr:col>72</xdr:col>
      <xdr:colOff>38100</xdr:colOff>
      <xdr:row>105</xdr:row>
      <xdr:rowOff>138430</xdr:rowOff>
    </xdr:to>
    <xdr:sp macro="" textlink="">
      <xdr:nvSpPr>
        <xdr:cNvPr id="782" name="楕円 781">
          <a:extLst>
            <a:ext uri="{FF2B5EF4-FFF2-40B4-BE49-F238E27FC236}">
              <a16:creationId xmlns:a16="http://schemas.microsoft.com/office/drawing/2014/main" id="{00000000-0008-0000-0100-00000E030000}"/>
            </a:ext>
          </a:extLst>
        </xdr:cNvPr>
        <xdr:cNvSpPr/>
      </xdr:nvSpPr>
      <xdr:spPr>
        <a:xfrm>
          <a:off x="13652500" y="1803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7620</xdr:rowOff>
    </xdr:from>
    <xdr:to>
      <xdr:col>76</xdr:col>
      <xdr:colOff>114300</xdr:colOff>
      <xdr:row>105</xdr:row>
      <xdr:rowOff>87630</xdr:rowOff>
    </xdr:to>
    <xdr:cxnSp macro="">
      <xdr:nvCxnSpPr>
        <xdr:cNvPr id="783" name="直線コネクタ 782">
          <a:extLst>
            <a:ext uri="{FF2B5EF4-FFF2-40B4-BE49-F238E27FC236}">
              <a16:creationId xmlns:a16="http://schemas.microsoft.com/office/drawing/2014/main" id="{00000000-0008-0000-0100-00000F030000}"/>
            </a:ext>
          </a:extLst>
        </xdr:cNvPr>
        <xdr:cNvCxnSpPr/>
      </xdr:nvCxnSpPr>
      <xdr:spPr>
        <a:xfrm flipV="1">
          <a:off x="13703300" y="18009870"/>
          <a:ext cx="889000" cy="80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104</xdr:row>
      <xdr:rowOff>153415</xdr:rowOff>
    </xdr:from>
    <xdr:to>
      <xdr:col>67</xdr:col>
      <xdr:colOff>101600</xdr:colOff>
      <xdr:row>105</xdr:row>
      <xdr:rowOff>83565</xdr:rowOff>
    </xdr:to>
    <xdr:sp macro="" textlink="">
      <xdr:nvSpPr>
        <xdr:cNvPr id="784" name="楕円 783">
          <a:extLst>
            <a:ext uri="{FF2B5EF4-FFF2-40B4-BE49-F238E27FC236}">
              <a16:creationId xmlns:a16="http://schemas.microsoft.com/office/drawing/2014/main" id="{00000000-0008-0000-0100-000010030000}"/>
            </a:ext>
          </a:extLst>
        </xdr:cNvPr>
        <xdr:cNvSpPr/>
      </xdr:nvSpPr>
      <xdr:spPr>
        <a:xfrm>
          <a:off x="12763500" y="17984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32765</xdr:rowOff>
    </xdr:from>
    <xdr:to>
      <xdr:col>71</xdr:col>
      <xdr:colOff>177800</xdr:colOff>
      <xdr:row>105</xdr:row>
      <xdr:rowOff>87630</xdr:rowOff>
    </xdr:to>
    <xdr:cxnSp macro="">
      <xdr:nvCxnSpPr>
        <xdr:cNvPr id="785" name="直線コネクタ 784">
          <a:extLst>
            <a:ext uri="{FF2B5EF4-FFF2-40B4-BE49-F238E27FC236}">
              <a16:creationId xmlns:a16="http://schemas.microsoft.com/office/drawing/2014/main" id="{00000000-0008-0000-0100-000011030000}"/>
            </a:ext>
          </a:extLst>
        </xdr:cNvPr>
        <xdr:cNvCxnSpPr/>
      </xdr:nvCxnSpPr>
      <xdr:spPr>
        <a:xfrm>
          <a:off x="12814300" y="18035015"/>
          <a:ext cx="889000" cy="54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6366</xdr:rowOff>
    </xdr:from>
    <xdr:ext cx="405111" cy="259045"/>
    <xdr:sp macro="" textlink="">
      <xdr:nvSpPr>
        <xdr:cNvPr id="786" name="n_1aveValue【公民館】&#10;有形固定資産減価償却率">
          <a:extLst>
            <a:ext uri="{FF2B5EF4-FFF2-40B4-BE49-F238E27FC236}">
              <a16:creationId xmlns:a16="http://schemas.microsoft.com/office/drawing/2014/main" id="{00000000-0008-0000-0100-000012030000}"/>
            </a:ext>
          </a:extLst>
        </xdr:cNvPr>
        <xdr:cNvSpPr txBox="1"/>
      </xdr:nvSpPr>
      <xdr:spPr>
        <a:xfrm>
          <a:off x="15266044" y="17665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166388</xdr:rowOff>
    </xdr:from>
    <xdr:ext cx="405111" cy="259045"/>
    <xdr:sp macro="" textlink="">
      <xdr:nvSpPr>
        <xdr:cNvPr id="787" name="n_2aveValue【公民館】&#10;有形固定資産減価償却率">
          <a:extLst>
            <a:ext uri="{FF2B5EF4-FFF2-40B4-BE49-F238E27FC236}">
              <a16:creationId xmlns:a16="http://schemas.microsoft.com/office/drawing/2014/main" id="{00000000-0008-0000-0100-000013030000}"/>
            </a:ext>
          </a:extLst>
        </xdr:cNvPr>
        <xdr:cNvSpPr txBox="1"/>
      </xdr:nvSpPr>
      <xdr:spPr>
        <a:xfrm>
          <a:off x="14389744" y="1765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134383</xdr:rowOff>
    </xdr:from>
    <xdr:ext cx="405111" cy="259045"/>
    <xdr:sp macro="" textlink="">
      <xdr:nvSpPr>
        <xdr:cNvPr id="788" name="n_3aveValue【公民館】&#10;有形固定資産減価償却率">
          <a:extLst>
            <a:ext uri="{FF2B5EF4-FFF2-40B4-BE49-F238E27FC236}">
              <a16:creationId xmlns:a16="http://schemas.microsoft.com/office/drawing/2014/main" id="{00000000-0008-0000-0100-000014030000}"/>
            </a:ext>
          </a:extLst>
        </xdr:cNvPr>
        <xdr:cNvSpPr txBox="1"/>
      </xdr:nvSpPr>
      <xdr:spPr>
        <a:xfrm>
          <a:off x="13500744" y="176222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120666</xdr:rowOff>
    </xdr:from>
    <xdr:ext cx="405111" cy="259045"/>
    <xdr:sp macro="" textlink="">
      <xdr:nvSpPr>
        <xdr:cNvPr id="789" name="n_4aveValue【公民館】&#10;有形固定資産減価償却率">
          <a:extLst>
            <a:ext uri="{FF2B5EF4-FFF2-40B4-BE49-F238E27FC236}">
              <a16:creationId xmlns:a16="http://schemas.microsoft.com/office/drawing/2014/main" id="{00000000-0008-0000-0100-000015030000}"/>
            </a:ext>
          </a:extLst>
        </xdr:cNvPr>
        <xdr:cNvSpPr txBox="1"/>
      </xdr:nvSpPr>
      <xdr:spPr>
        <a:xfrm>
          <a:off x="12611744" y="176085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56405</xdr:rowOff>
    </xdr:from>
    <xdr:ext cx="405111" cy="259045"/>
    <xdr:sp macro="" textlink="">
      <xdr:nvSpPr>
        <xdr:cNvPr id="790" name="n_1mainValue【公民館】&#10;有形固定資産減価償却率">
          <a:extLst>
            <a:ext uri="{FF2B5EF4-FFF2-40B4-BE49-F238E27FC236}">
              <a16:creationId xmlns:a16="http://schemas.microsoft.com/office/drawing/2014/main" id="{00000000-0008-0000-0100-000016030000}"/>
            </a:ext>
          </a:extLst>
        </xdr:cNvPr>
        <xdr:cNvSpPr txBox="1"/>
      </xdr:nvSpPr>
      <xdr:spPr>
        <a:xfrm>
          <a:off x="15266044" y="180586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49547</xdr:rowOff>
    </xdr:from>
    <xdr:ext cx="405111" cy="259045"/>
    <xdr:sp macro="" textlink="">
      <xdr:nvSpPr>
        <xdr:cNvPr id="791" name="n_2mainValue【公民館】&#10;有形固定資産減価償却率">
          <a:extLst>
            <a:ext uri="{FF2B5EF4-FFF2-40B4-BE49-F238E27FC236}">
              <a16:creationId xmlns:a16="http://schemas.microsoft.com/office/drawing/2014/main" id="{00000000-0008-0000-0100-000017030000}"/>
            </a:ext>
          </a:extLst>
        </xdr:cNvPr>
        <xdr:cNvSpPr txBox="1"/>
      </xdr:nvSpPr>
      <xdr:spPr>
        <a:xfrm>
          <a:off x="14389744" y="1805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129557</xdr:rowOff>
    </xdr:from>
    <xdr:ext cx="405111" cy="259045"/>
    <xdr:sp macro="" textlink="">
      <xdr:nvSpPr>
        <xdr:cNvPr id="792" name="n_3mainValue【公民館】&#10;有形固定資産減価償却率">
          <a:extLst>
            <a:ext uri="{FF2B5EF4-FFF2-40B4-BE49-F238E27FC236}">
              <a16:creationId xmlns:a16="http://schemas.microsoft.com/office/drawing/2014/main" id="{00000000-0008-0000-0100-000018030000}"/>
            </a:ext>
          </a:extLst>
        </xdr:cNvPr>
        <xdr:cNvSpPr txBox="1"/>
      </xdr:nvSpPr>
      <xdr:spPr>
        <a:xfrm>
          <a:off x="13500744" y="1813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74692</xdr:rowOff>
    </xdr:from>
    <xdr:ext cx="405111" cy="259045"/>
    <xdr:sp macro="" textlink="">
      <xdr:nvSpPr>
        <xdr:cNvPr id="793" name="n_4mainValue【公民館】&#10;有形固定資産減価償却率">
          <a:extLst>
            <a:ext uri="{FF2B5EF4-FFF2-40B4-BE49-F238E27FC236}">
              <a16:creationId xmlns:a16="http://schemas.microsoft.com/office/drawing/2014/main" id="{00000000-0008-0000-0100-000019030000}"/>
            </a:ext>
          </a:extLst>
        </xdr:cNvPr>
        <xdr:cNvSpPr txBox="1"/>
      </xdr:nvSpPr>
      <xdr:spPr>
        <a:xfrm>
          <a:off x="12611744" y="18076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4" name="正方形/長方形 793">
          <a:extLst>
            <a:ext uri="{FF2B5EF4-FFF2-40B4-BE49-F238E27FC236}">
              <a16:creationId xmlns:a16="http://schemas.microsoft.com/office/drawing/2014/main" id="{00000000-0008-0000-0100-00001A03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5" name="正方形/長方形 794">
          <a:extLst>
            <a:ext uri="{FF2B5EF4-FFF2-40B4-BE49-F238E27FC236}">
              <a16:creationId xmlns:a16="http://schemas.microsoft.com/office/drawing/2014/main" id="{00000000-0008-0000-0100-00001B03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6" name="正方形/長方形 795">
          <a:extLst>
            <a:ext uri="{FF2B5EF4-FFF2-40B4-BE49-F238E27FC236}">
              <a16:creationId xmlns:a16="http://schemas.microsoft.com/office/drawing/2014/main" id="{00000000-0008-0000-0100-00001C03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97" name="正方形/長方形 796">
          <a:extLst>
            <a:ext uri="{FF2B5EF4-FFF2-40B4-BE49-F238E27FC236}">
              <a16:creationId xmlns:a16="http://schemas.microsoft.com/office/drawing/2014/main" id="{00000000-0008-0000-0100-00001D03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98" name="正方形/長方形 797">
          <a:extLst>
            <a:ext uri="{FF2B5EF4-FFF2-40B4-BE49-F238E27FC236}">
              <a16:creationId xmlns:a16="http://schemas.microsoft.com/office/drawing/2014/main" id="{00000000-0008-0000-0100-00001E03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99" name="正方形/長方形 798">
          <a:extLst>
            <a:ext uri="{FF2B5EF4-FFF2-40B4-BE49-F238E27FC236}">
              <a16:creationId xmlns:a16="http://schemas.microsoft.com/office/drawing/2014/main" id="{00000000-0008-0000-0100-00001F03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0" name="正方形/長方形 799">
          <a:extLst>
            <a:ext uri="{FF2B5EF4-FFF2-40B4-BE49-F238E27FC236}">
              <a16:creationId xmlns:a16="http://schemas.microsoft.com/office/drawing/2014/main" id="{00000000-0008-0000-0100-00002003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1" name="正方形/長方形 800">
          <a:extLst>
            <a:ext uri="{FF2B5EF4-FFF2-40B4-BE49-F238E27FC236}">
              <a16:creationId xmlns:a16="http://schemas.microsoft.com/office/drawing/2014/main" id="{00000000-0008-0000-0100-00002103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2" name="テキスト ボックス 801">
          <a:extLst>
            <a:ext uri="{FF2B5EF4-FFF2-40B4-BE49-F238E27FC236}">
              <a16:creationId xmlns:a16="http://schemas.microsoft.com/office/drawing/2014/main" id="{00000000-0008-0000-0100-00002203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3" name="直線コネクタ 802">
          <a:extLst>
            <a:ext uri="{FF2B5EF4-FFF2-40B4-BE49-F238E27FC236}">
              <a16:creationId xmlns:a16="http://schemas.microsoft.com/office/drawing/2014/main" id="{00000000-0008-0000-0100-00002303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804" name="直線コネクタ 803">
          <a:extLst>
            <a:ext uri="{FF2B5EF4-FFF2-40B4-BE49-F238E27FC236}">
              <a16:creationId xmlns:a16="http://schemas.microsoft.com/office/drawing/2014/main" id="{00000000-0008-0000-0100-000024030000}"/>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805" name="テキスト ボックス 804">
          <a:extLst>
            <a:ext uri="{FF2B5EF4-FFF2-40B4-BE49-F238E27FC236}">
              <a16:creationId xmlns:a16="http://schemas.microsoft.com/office/drawing/2014/main" id="{00000000-0008-0000-0100-000025030000}"/>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806" name="直線コネクタ 805">
          <a:extLst>
            <a:ext uri="{FF2B5EF4-FFF2-40B4-BE49-F238E27FC236}">
              <a16:creationId xmlns:a16="http://schemas.microsoft.com/office/drawing/2014/main" id="{00000000-0008-0000-0100-000026030000}"/>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807" name="テキスト ボックス 806">
          <a:extLst>
            <a:ext uri="{FF2B5EF4-FFF2-40B4-BE49-F238E27FC236}">
              <a16:creationId xmlns:a16="http://schemas.microsoft.com/office/drawing/2014/main" id="{00000000-0008-0000-0100-000027030000}"/>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808" name="直線コネクタ 807">
          <a:extLst>
            <a:ext uri="{FF2B5EF4-FFF2-40B4-BE49-F238E27FC236}">
              <a16:creationId xmlns:a16="http://schemas.microsoft.com/office/drawing/2014/main" id="{00000000-0008-0000-0100-000028030000}"/>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809" name="テキスト ボックス 808">
          <a:extLst>
            <a:ext uri="{FF2B5EF4-FFF2-40B4-BE49-F238E27FC236}">
              <a16:creationId xmlns:a16="http://schemas.microsoft.com/office/drawing/2014/main" id="{00000000-0008-0000-0100-000029030000}"/>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810" name="直線コネクタ 809">
          <a:extLst>
            <a:ext uri="{FF2B5EF4-FFF2-40B4-BE49-F238E27FC236}">
              <a16:creationId xmlns:a16="http://schemas.microsoft.com/office/drawing/2014/main" id="{00000000-0008-0000-0100-00002A030000}"/>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811" name="テキスト ボックス 810">
          <a:extLst>
            <a:ext uri="{FF2B5EF4-FFF2-40B4-BE49-F238E27FC236}">
              <a16:creationId xmlns:a16="http://schemas.microsoft.com/office/drawing/2014/main" id="{00000000-0008-0000-0100-00002B030000}"/>
            </a:ext>
          </a:extLst>
        </xdr:cNvPr>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812" name="直線コネクタ 811">
          <a:extLst>
            <a:ext uri="{FF2B5EF4-FFF2-40B4-BE49-F238E27FC236}">
              <a16:creationId xmlns:a16="http://schemas.microsoft.com/office/drawing/2014/main" id="{00000000-0008-0000-0100-00002C030000}"/>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813" name="テキスト ボックス 812">
          <a:extLst>
            <a:ext uri="{FF2B5EF4-FFF2-40B4-BE49-F238E27FC236}">
              <a16:creationId xmlns:a16="http://schemas.microsoft.com/office/drawing/2014/main" id="{00000000-0008-0000-0100-00002D030000}"/>
            </a:ext>
          </a:extLst>
        </xdr:cNvPr>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4" name="直線コネクタ 813">
          <a:extLst>
            <a:ext uri="{FF2B5EF4-FFF2-40B4-BE49-F238E27FC236}">
              <a16:creationId xmlns:a16="http://schemas.microsoft.com/office/drawing/2014/main" id="{00000000-0008-0000-0100-00002E03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15" name="テキスト ボックス 814">
          <a:extLst>
            <a:ext uri="{FF2B5EF4-FFF2-40B4-BE49-F238E27FC236}">
              <a16:creationId xmlns:a16="http://schemas.microsoft.com/office/drawing/2014/main" id="{00000000-0008-0000-0100-00002F03000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16" name="【公民館】&#10;一人当たり面積グラフ枠">
          <a:extLst>
            <a:ext uri="{FF2B5EF4-FFF2-40B4-BE49-F238E27FC236}">
              <a16:creationId xmlns:a16="http://schemas.microsoft.com/office/drawing/2014/main" id="{00000000-0008-0000-0100-00003003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137161</xdr:rowOff>
    </xdr:from>
    <xdr:to>
      <xdr:col>116</xdr:col>
      <xdr:colOff>62864</xdr:colOff>
      <xdr:row>108</xdr:row>
      <xdr:rowOff>30480</xdr:rowOff>
    </xdr:to>
    <xdr:cxnSp macro="">
      <xdr:nvCxnSpPr>
        <xdr:cNvPr id="817" name="直線コネクタ 816">
          <a:extLst>
            <a:ext uri="{FF2B5EF4-FFF2-40B4-BE49-F238E27FC236}">
              <a16:creationId xmlns:a16="http://schemas.microsoft.com/office/drawing/2014/main" id="{00000000-0008-0000-0100-000031030000}"/>
            </a:ext>
          </a:extLst>
        </xdr:cNvPr>
        <xdr:cNvCxnSpPr/>
      </xdr:nvCxnSpPr>
      <xdr:spPr>
        <a:xfrm flipV="1">
          <a:off x="22160864" y="17282161"/>
          <a:ext cx="0" cy="12649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34307</xdr:rowOff>
    </xdr:from>
    <xdr:ext cx="469744" cy="259045"/>
    <xdr:sp macro="" textlink="">
      <xdr:nvSpPr>
        <xdr:cNvPr id="818" name="【公民館】&#10;一人当たり面積最小値テキスト">
          <a:extLst>
            <a:ext uri="{FF2B5EF4-FFF2-40B4-BE49-F238E27FC236}">
              <a16:creationId xmlns:a16="http://schemas.microsoft.com/office/drawing/2014/main" id="{00000000-0008-0000-0100-000032030000}"/>
            </a:ext>
          </a:extLst>
        </xdr:cNvPr>
        <xdr:cNvSpPr txBox="1"/>
      </xdr:nvSpPr>
      <xdr:spPr>
        <a:xfrm>
          <a:off x="22199600" y="1855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30480</xdr:rowOff>
    </xdr:from>
    <xdr:to>
      <xdr:col>116</xdr:col>
      <xdr:colOff>152400</xdr:colOff>
      <xdr:row>108</xdr:row>
      <xdr:rowOff>30480</xdr:rowOff>
    </xdr:to>
    <xdr:cxnSp macro="">
      <xdr:nvCxnSpPr>
        <xdr:cNvPr id="819" name="直線コネクタ 818">
          <a:extLst>
            <a:ext uri="{FF2B5EF4-FFF2-40B4-BE49-F238E27FC236}">
              <a16:creationId xmlns:a16="http://schemas.microsoft.com/office/drawing/2014/main" id="{00000000-0008-0000-0100-000033030000}"/>
            </a:ext>
          </a:extLst>
        </xdr:cNvPr>
        <xdr:cNvCxnSpPr/>
      </xdr:nvCxnSpPr>
      <xdr:spPr>
        <a:xfrm>
          <a:off x="22072600" y="18547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83838</xdr:rowOff>
    </xdr:from>
    <xdr:ext cx="469744" cy="259045"/>
    <xdr:sp macro="" textlink="">
      <xdr:nvSpPr>
        <xdr:cNvPr id="820" name="【公民館】&#10;一人当たり面積最大値テキスト">
          <a:extLst>
            <a:ext uri="{FF2B5EF4-FFF2-40B4-BE49-F238E27FC236}">
              <a16:creationId xmlns:a16="http://schemas.microsoft.com/office/drawing/2014/main" id="{00000000-0008-0000-0100-000034030000}"/>
            </a:ext>
          </a:extLst>
        </xdr:cNvPr>
        <xdr:cNvSpPr txBox="1"/>
      </xdr:nvSpPr>
      <xdr:spPr>
        <a:xfrm>
          <a:off x="22199600" y="17057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137161</xdr:rowOff>
    </xdr:from>
    <xdr:to>
      <xdr:col>116</xdr:col>
      <xdr:colOff>152400</xdr:colOff>
      <xdr:row>100</xdr:row>
      <xdr:rowOff>137161</xdr:rowOff>
    </xdr:to>
    <xdr:cxnSp macro="">
      <xdr:nvCxnSpPr>
        <xdr:cNvPr id="821" name="直線コネクタ 820">
          <a:extLst>
            <a:ext uri="{FF2B5EF4-FFF2-40B4-BE49-F238E27FC236}">
              <a16:creationId xmlns:a16="http://schemas.microsoft.com/office/drawing/2014/main" id="{00000000-0008-0000-0100-000035030000}"/>
            </a:ext>
          </a:extLst>
        </xdr:cNvPr>
        <xdr:cNvCxnSpPr/>
      </xdr:nvCxnSpPr>
      <xdr:spPr>
        <a:xfrm>
          <a:off x="22072600" y="17282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125747</xdr:rowOff>
    </xdr:from>
    <xdr:ext cx="469744" cy="259045"/>
    <xdr:sp macro="" textlink="">
      <xdr:nvSpPr>
        <xdr:cNvPr id="822" name="【公民館】&#10;一人当たり面積平均値テキスト">
          <a:extLst>
            <a:ext uri="{FF2B5EF4-FFF2-40B4-BE49-F238E27FC236}">
              <a16:creationId xmlns:a16="http://schemas.microsoft.com/office/drawing/2014/main" id="{00000000-0008-0000-0100-000036030000}"/>
            </a:ext>
          </a:extLst>
        </xdr:cNvPr>
        <xdr:cNvSpPr txBox="1"/>
      </xdr:nvSpPr>
      <xdr:spPr>
        <a:xfrm>
          <a:off x="22199600" y="179565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147320</xdr:rowOff>
    </xdr:from>
    <xdr:to>
      <xdr:col>116</xdr:col>
      <xdr:colOff>114300</xdr:colOff>
      <xdr:row>105</xdr:row>
      <xdr:rowOff>77470</xdr:rowOff>
    </xdr:to>
    <xdr:sp macro="" textlink="">
      <xdr:nvSpPr>
        <xdr:cNvPr id="823" name="フローチャート: 判断 822">
          <a:extLst>
            <a:ext uri="{FF2B5EF4-FFF2-40B4-BE49-F238E27FC236}">
              <a16:creationId xmlns:a16="http://schemas.microsoft.com/office/drawing/2014/main" id="{00000000-0008-0000-0100-000037030000}"/>
            </a:ext>
          </a:extLst>
        </xdr:cNvPr>
        <xdr:cNvSpPr/>
      </xdr:nvSpPr>
      <xdr:spPr>
        <a:xfrm>
          <a:off x="22110700" y="1797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13970</xdr:rowOff>
    </xdr:from>
    <xdr:to>
      <xdr:col>112</xdr:col>
      <xdr:colOff>38100</xdr:colOff>
      <xdr:row>105</xdr:row>
      <xdr:rowOff>115570</xdr:rowOff>
    </xdr:to>
    <xdr:sp macro="" textlink="">
      <xdr:nvSpPr>
        <xdr:cNvPr id="824" name="フローチャート: 判断 823">
          <a:extLst>
            <a:ext uri="{FF2B5EF4-FFF2-40B4-BE49-F238E27FC236}">
              <a16:creationId xmlns:a16="http://schemas.microsoft.com/office/drawing/2014/main" id="{00000000-0008-0000-0100-000038030000}"/>
            </a:ext>
          </a:extLst>
        </xdr:cNvPr>
        <xdr:cNvSpPr/>
      </xdr:nvSpPr>
      <xdr:spPr>
        <a:xfrm>
          <a:off x="21272500" y="1801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6350</xdr:rowOff>
    </xdr:from>
    <xdr:to>
      <xdr:col>107</xdr:col>
      <xdr:colOff>101600</xdr:colOff>
      <xdr:row>105</xdr:row>
      <xdr:rowOff>107950</xdr:rowOff>
    </xdr:to>
    <xdr:sp macro="" textlink="">
      <xdr:nvSpPr>
        <xdr:cNvPr id="825" name="フローチャート: 判断 824">
          <a:extLst>
            <a:ext uri="{FF2B5EF4-FFF2-40B4-BE49-F238E27FC236}">
              <a16:creationId xmlns:a16="http://schemas.microsoft.com/office/drawing/2014/main" id="{00000000-0008-0000-0100-000039030000}"/>
            </a:ext>
          </a:extLst>
        </xdr:cNvPr>
        <xdr:cNvSpPr/>
      </xdr:nvSpPr>
      <xdr:spPr>
        <a:xfrm>
          <a:off x="20383500" y="1800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104</xdr:row>
      <xdr:rowOff>170180</xdr:rowOff>
    </xdr:from>
    <xdr:to>
      <xdr:col>102</xdr:col>
      <xdr:colOff>165100</xdr:colOff>
      <xdr:row>105</xdr:row>
      <xdr:rowOff>100330</xdr:rowOff>
    </xdr:to>
    <xdr:sp macro="" textlink="">
      <xdr:nvSpPr>
        <xdr:cNvPr id="826" name="フローチャート: 判断 825">
          <a:extLst>
            <a:ext uri="{FF2B5EF4-FFF2-40B4-BE49-F238E27FC236}">
              <a16:creationId xmlns:a16="http://schemas.microsoft.com/office/drawing/2014/main" id="{00000000-0008-0000-0100-00003A030000}"/>
            </a:ext>
          </a:extLst>
        </xdr:cNvPr>
        <xdr:cNvSpPr/>
      </xdr:nvSpPr>
      <xdr:spPr>
        <a:xfrm>
          <a:off x="19494500" y="18000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13970</xdr:rowOff>
    </xdr:from>
    <xdr:to>
      <xdr:col>98</xdr:col>
      <xdr:colOff>38100</xdr:colOff>
      <xdr:row>105</xdr:row>
      <xdr:rowOff>115570</xdr:rowOff>
    </xdr:to>
    <xdr:sp macro="" textlink="">
      <xdr:nvSpPr>
        <xdr:cNvPr id="827" name="フローチャート: 判断 826">
          <a:extLst>
            <a:ext uri="{FF2B5EF4-FFF2-40B4-BE49-F238E27FC236}">
              <a16:creationId xmlns:a16="http://schemas.microsoft.com/office/drawing/2014/main" id="{00000000-0008-0000-0100-00003B030000}"/>
            </a:ext>
          </a:extLst>
        </xdr:cNvPr>
        <xdr:cNvSpPr/>
      </xdr:nvSpPr>
      <xdr:spPr>
        <a:xfrm>
          <a:off x="18605500" y="1801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8" name="テキスト ボックス 827">
          <a:extLst>
            <a:ext uri="{FF2B5EF4-FFF2-40B4-BE49-F238E27FC236}">
              <a16:creationId xmlns:a16="http://schemas.microsoft.com/office/drawing/2014/main" id="{00000000-0008-0000-0100-00003C03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9" name="テキスト ボックス 828">
          <a:extLst>
            <a:ext uri="{FF2B5EF4-FFF2-40B4-BE49-F238E27FC236}">
              <a16:creationId xmlns:a16="http://schemas.microsoft.com/office/drawing/2014/main" id="{00000000-0008-0000-0100-00003D03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0" name="テキスト ボックス 829">
          <a:extLst>
            <a:ext uri="{FF2B5EF4-FFF2-40B4-BE49-F238E27FC236}">
              <a16:creationId xmlns:a16="http://schemas.microsoft.com/office/drawing/2014/main" id="{00000000-0008-0000-0100-00003E03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1" name="テキスト ボックス 830">
          <a:extLst>
            <a:ext uri="{FF2B5EF4-FFF2-40B4-BE49-F238E27FC236}">
              <a16:creationId xmlns:a16="http://schemas.microsoft.com/office/drawing/2014/main" id="{00000000-0008-0000-0100-00003F03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2" name="テキスト ボックス 831">
          <a:extLst>
            <a:ext uri="{FF2B5EF4-FFF2-40B4-BE49-F238E27FC236}">
              <a16:creationId xmlns:a16="http://schemas.microsoft.com/office/drawing/2014/main" id="{00000000-0008-0000-0100-00004003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103</xdr:row>
      <xdr:rowOff>97789</xdr:rowOff>
    </xdr:from>
    <xdr:to>
      <xdr:col>116</xdr:col>
      <xdr:colOff>114300</xdr:colOff>
      <xdr:row>104</xdr:row>
      <xdr:rowOff>27939</xdr:rowOff>
    </xdr:to>
    <xdr:sp macro="" textlink="">
      <xdr:nvSpPr>
        <xdr:cNvPr id="833" name="楕円 832">
          <a:extLst>
            <a:ext uri="{FF2B5EF4-FFF2-40B4-BE49-F238E27FC236}">
              <a16:creationId xmlns:a16="http://schemas.microsoft.com/office/drawing/2014/main" id="{00000000-0008-0000-0100-000041030000}"/>
            </a:ext>
          </a:extLst>
        </xdr:cNvPr>
        <xdr:cNvSpPr/>
      </xdr:nvSpPr>
      <xdr:spPr>
        <a:xfrm>
          <a:off x="22110700" y="17757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102</xdr:row>
      <xdr:rowOff>120666</xdr:rowOff>
    </xdr:from>
    <xdr:ext cx="469744" cy="259045"/>
    <xdr:sp macro="" textlink="">
      <xdr:nvSpPr>
        <xdr:cNvPr id="834" name="【公民館】&#10;一人当たり面積該当値テキスト">
          <a:extLst>
            <a:ext uri="{FF2B5EF4-FFF2-40B4-BE49-F238E27FC236}">
              <a16:creationId xmlns:a16="http://schemas.microsoft.com/office/drawing/2014/main" id="{00000000-0008-0000-0100-000042030000}"/>
            </a:ext>
          </a:extLst>
        </xdr:cNvPr>
        <xdr:cNvSpPr txBox="1"/>
      </xdr:nvSpPr>
      <xdr:spPr>
        <a:xfrm>
          <a:off x="22199600" y="17608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103</xdr:row>
      <xdr:rowOff>128270</xdr:rowOff>
    </xdr:from>
    <xdr:to>
      <xdr:col>112</xdr:col>
      <xdr:colOff>38100</xdr:colOff>
      <xdr:row>104</xdr:row>
      <xdr:rowOff>58420</xdr:rowOff>
    </xdr:to>
    <xdr:sp macro="" textlink="">
      <xdr:nvSpPr>
        <xdr:cNvPr id="835" name="楕円 834">
          <a:extLst>
            <a:ext uri="{FF2B5EF4-FFF2-40B4-BE49-F238E27FC236}">
              <a16:creationId xmlns:a16="http://schemas.microsoft.com/office/drawing/2014/main" id="{00000000-0008-0000-0100-000043030000}"/>
            </a:ext>
          </a:extLst>
        </xdr:cNvPr>
        <xdr:cNvSpPr/>
      </xdr:nvSpPr>
      <xdr:spPr>
        <a:xfrm>
          <a:off x="21272500" y="1778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103</xdr:row>
      <xdr:rowOff>148589</xdr:rowOff>
    </xdr:from>
    <xdr:to>
      <xdr:col>116</xdr:col>
      <xdr:colOff>63500</xdr:colOff>
      <xdr:row>104</xdr:row>
      <xdr:rowOff>7620</xdr:rowOff>
    </xdr:to>
    <xdr:cxnSp macro="">
      <xdr:nvCxnSpPr>
        <xdr:cNvPr id="836" name="直線コネクタ 835">
          <a:extLst>
            <a:ext uri="{FF2B5EF4-FFF2-40B4-BE49-F238E27FC236}">
              <a16:creationId xmlns:a16="http://schemas.microsoft.com/office/drawing/2014/main" id="{00000000-0008-0000-0100-000044030000}"/>
            </a:ext>
          </a:extLst>
        </xdr:cNvPr>
        <xdr:cNvCxnSpPr/>
      </xdr:nvCxnSpPr>
      <xdr:spPr>
        <a:xfrm flipV="1">
          <a:off x="21323300" y="17807939"/>
          <a:ext cx="8382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103</xdr:row>
      <xdr:rowOff>105411</xdr:rowOff>
    </xdr:from>
    <xdr:to>
      <xdr:col>107</xdr:col>
      <xdr:colOff>101600</xdr:colOff>
      <xdr:row>104</xdr:row>
      <xdr:rowOff>35561</xdr:rowOff>
    </xdr:to>
    <xdr:sp macro="" textlink="">
      <xdr:nvSpPr>
        <xdr:cNvPr id="837" name="楕円 836">
          <a:extLst>
            <a:ext uri="{FF2B5EF4-FFF2-40B4-BE49-F238E27FC236}">
              <a16:creationId xmlns:a16="http://schemas.microsoft.com/office/drawing/2014/main" id="{00000000-0008-0000-0100-000045030000}"/>
            </a:ext>
          </a:extLst>
        </xdr:cNvPr>
        <xdr:cNvSpPr/>
      </xdr:nvSpPr>
      <xdr:spPr>
        <a:xfrm>
          <a:off x="20383500" y="17764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103</xdr:row>
      <xdr:rowOff>156211</xdr:rowOff>
    </xdr:from>
    <xdr:to>
      <xdr:col>111</xdr:col>
      <xdr:colOff>177800</xdr:colOff>
      <xdr:row>104</xdr:row>
      <xdr:rowOff>7620</xdr:rowOff>
    </xdr:to>
    <xdr:cxnSp macro="">
      <xdr:nvCxnSpPr>
        <xdr:cNvPr id="838" name="直線コネクタ 837">
          <a:extLst>
            <a:ext uri="{FF2B5EF4-FFF2-40B4-BE49-F238E27FC236}">
              <a16:creationId xmlns:a16="http://schemas.microsoft.com/office/drawing/2014/main" id="{00000000-0008-0000-0100-000046030000}"/>
            </a:ext>
          </a:extLst>
        </xdr:cNvPr>
        <xdr:cNvCxnSpPr/>
      </xdr:nvCxnSpPr>
      <xdr:spPr>
        <a:xfrm>
          <a:off x="20434300" y="17815561"/>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103</xdr:row>
      <xdr:rowOff>143511</xdr:rowOff>
    </xdr:from>
    <xdr:to>
      <xdr:col>102</xdr:col>
      <xdr:colOff>165100</xdr:colOff>
      <xdr:row>104</xdr:row>
      <xdr:rowOff>73661</xdr:rowOff>
    </xdr:to>
    <xdr:sp macro="" textlink="">
      <xdr:nvSpPr>
        <xdr:cNvPr id="839" name="楕円 838">
          <a:extLst>
            <a:ext uri="{FF2B5EF4-FFF2-40B4-BE49-F238E27FC236}">
              <a16:creationId xmlns:a16="http://schemas.microsoft.com/office/drawing/2014/main" id="{00000000-0008-0000-0100-000047030000}"/>
            </a:ext>
          </a:extLst>
        </xdr:cNvPr>
        <xdr:cNvSpPr/>
      </xdr:nvSpPr>
      <xdr:spPr>
        <a:xfrm>
          <a:off x="19494500" y="17802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103</xdr:row>
      <xdr:rowOff>156211</xdr:rowOff>
    </xdr:from>
    <xdr:to>
      <xdr:col>107</xdr:col>
      <xdr:colOff>50800</xdr:colOff>
      <xdr:row>104</xdr:row>
      <xdr:rowOff>22861</xdr:rowOff>
    </xdr:to>
    <xdr:cxnSp macro="">
      <xdr:nvCxnSpPr>
        <xdr:cNvPr id="840" name="直線コネクタ 839">
          <a:extLst>
            <a:ext uri="{FF2B5EF4-FFF2-40B4-BE49-F238E27FC236}">
              <a16:creationId xmlns:a16="http://schemas.microsoft.com/office/drawing/2014/main" id="{00000000-0008-0000-0100-000048030000}"/>
            </a:ext>
          </a:extLst>
        </xdr:cNvPr>
        <xdr:cNvCxnSpPr/>
      </xdr:nvCxnSpPr>
      <xdr:spPr>
        <a:xfrm flipV="1">
          <a:off x="19545300" y="17815561"/>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103</xdr:row>
      <xdr:rowOff>143511</xdr:rowOff>
    </xdr:from>
    <xdr:to>
      <xdr:col>98</xdr:col>
      <xdr:colOff>38100</xdr:colOff>
      <xdr:row>104</xdr:row>
      <xdr:rowOff>73661</xdr:rowOff>
    </xdr:to>
    <xdr:sp macro="" textlink="">
      <xdr:nvSpPr>
        <xdr:cNvPr id="841" name="楕円 840">
          <a:extLst>
            <a:ext uri="{FF2B5EF4-FFF2-40B4-BE49-F238E27FC236}">
              <a16:creationId xmlns:a16="http://schemas.microsoft.com/office/drawing/2014/main" id="{00000000-0008-0000-0100-000049030000}"/>
            </a:ext>
          </a:extLst>
        </xdr:cNvPr>
        <xdr:cNvSpPr/>
      </xdr:nvSpPr>
      <xdr:spPr>
        <a:xfrm>
          <a:off x="18605500" y="17802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104</xdr:row>
      <xdr:rowOff>22861</xdr:rowOff>
    </xdr:from>
    <xdr:to>
      <xdr:col>102</xdr:col>
      <xdr:colOff>114300</xdr:colOff>
      <xdr:row>104</xdr:row>
      <xdr:rowOff>22861</xdr:rowOff>
    </xdr:to>
    <xdr:cxnSp macro="">
      <xdr:nvCxnSpPr>
        <xdr:cNvPr id="842" name="直線コネクタ 841">
          <a:extLst>
            <a:ext uri="{FF2B5EF4-FFF2-40B4-BE49-F238E27FC236}">
              <a16:creationId xmlns:a16="http://schemas.microsoft.com/office/drawing/2014/main" id="{00000000-0008-0000-0100-00004A030000}"/>
            </a:ext>
          </a:extLst>
        </xdr:cNvPr>
        <xdr:cNvCxnSpPr/>
      </xdr:nvCxnSpPr>
      <xdr:spPr>
        <a:xfrm>
          <a:off x="18656300" y="178536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106697</xdr:rowOff>
    </xdr:from>
    <xdr:ext cx="469744" cy="259045"/>
    <xdr:sp macro="" textlink="">
      <xdr:nvSpPr>
        <xdr:cNvPr id="843" name="n_1aveValue【公民館】&#10;一人当たり面積">
          <a:extLst>
            <a:ext uri="{FF2B5EF4-FFF2-40B4-BE49-F238E27FC236}">
              <a16:creationId xmlns:a16="http://schemas.microsoft.com/office/drawing/2014/main" id="{00000000-0008-0000-0100-00004B030000}"/>
            </a:ext>
          </a:extLst>
        </xdr:cNvPr>
        <xdr:cNvSpPr txBox="1"/>
      </xdr:nvSpPr>
      <xdr:spPr>
        <a:xfrm>
          <a:off x="21075727" y="18108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99077</xdr:rowOff>
    </xdr:from>
    <xdr:ext cx="469744" cy="259045"/>
    <xdr:sp macro="" textlink="">
      <xdr:nvSpPr>
        <xdr:cNvPr id="844" name="n_2aveValue【公民館】&#10;一人当たり面積">
          <a:extLst>
            <a:ext uri="{FF2B5EF4-FFF2-40B4-BE49-F238E27FC236}">
              <a16:creationId xmlns:a16="http://schemas.microsoft.com/office/drawing/2014/main" id="{00000000-0008-0000-0100-00004C030000}"/>
            </a:ext>
          </a:extLst>
        </xdr:cNvPr>
        <xdr:cNvSpPr txBox="1"/>
      </xdr:nvSpPr>
      <xdr:spPr>
        <a:xfrm>
          <a:off x="20199427" y="18101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91457</xdr:rowOff>
    </xdr:from>
    <xdr:ext cx="469744" cy="259045"/>
    <xdr:sp macro="" textlink="">
      <xdr:nvSpPr>
        <xdr:cNvPr id="845" name="n_3aveValue【公民館】&#10;一人当たり面積">
          <a:extLst>
            <a:ext uri="{FF2B5EF4-FFF2-40B4-BE49-F238E27FC236}">
              <a16:creationId xmlns:a16="http://schemas.microsoft.com/office/drawing/2014/main" id="{00000000-0008-0000-0100-00004D030000}"/>
            </a:ext>
          </a:extLst>
        </xdr:cNvPr>
        <xdr:cNvSpPr txBox="1"/>
      </xdr:nvSpPr>
      <xdr:spPr>
        <a:xfrm>
          <a:off x="19310427" y="18093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106697</xdr:rowOff>
    </xdr:from>
    <xdr:ext cx="469744" cy="259045"/>
    <xdr:sp macro="" textlink="">
      <xdr:nvSpPr>
        <xdr:cNvPr id="846" name="n_4aveValue【公民館】&#10;一人当たり面積">
          <a:extLst>
            <a:ext uri="{FF2B5EF4-FFF2-40B4-BE49-F238E27FC236}">
              <a16:creationId xmlns:a16="http://schemas.microsoft.com/office/drawing/2014/main" id="{00000000-0008-0000-0100-00004E030000}"/>
            </a:ext>
          </a:extLst>
        </xdr:cNvPr>
        <xdr:cNvSpPr txBox="1"/>
      </xdr:nvSpPr>
      <xdr:spPr>
        <a:xfrm>
          <a:off x="18421427" y="18108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102</xdr:row>
      <xdr:rowOff>74947</xdr:rowOff>
    </xdr:from>
    <xdr:ext cx="469744" cy="259045"/>
    <xdr:sp macro="" textlink="">
      <xdr:nvSpPr>
        <xdr:cNvPr id="847" name="n_1mainValue【公民館】&#10;一人当たり面積">
          <a:extLst>
            <a:ext uri="{FF2B5EF4-FFF2-40B4-BE49-F238E27FC236}">
              <a16:creationId xmlns:a16="http://schemas.microsoft.com/office/drawing/2014/main" id="{00000000-0008-0000-0100-00004F030000}"/>
            </a:ext>
          </a:extLst>
        </xdr:cNvPr>
        <xdr:cNvSpPr txBox="1"/>
      </xdr:nvSpPr>
      <xdr:spPr>
        <a:xfrm>
          <a:off x="21075727" y="17562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102</xdr:row>
      <xdr:rowOff>52088</xdr:rowOff>
    </xdr:from>
    <xdr:ext cx="469744" cy="259045"/>
    <xdr:sp macro="" textlink="">
      <xdr:nvSpPr>
        <xdr:cNvPr id="848" name="n_2mainValue【公民館】&#10;一人当たり面積">
          <a:extLst>
            <a:ext uri="{FF2B5EF4-FFF2-40B4-BE49-F238E27FC236}">
              <a16:creationId xmlns:a16="http://schemas.microsoft.com/office/drawing/2014/main" id="{00000000-0008-0000-0100-000050030000}"/>
            </a:ext>
          </a:extLst>
        </xdr:cNvPr>
        <xdr:cNvSpPr txBox="1"/>
      </xdr:nvSpPr>
      <xdr:spPr>
        <a:xfrm>
          <a:off x="20199427" y="17539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102</xdr:row>
      <xdr:rowOff>90188</xdr:rowOff>
    </xdr:from>
    <xdr:ext cx="469744" cy="259045"/>
    <xdr:sp macro="" textlink="">
      <xdr:nvSpPr>
        <xdr:cNvPr id="849" name="n_3mainValue【公民館】&#10;一人当たり面積">
          <a:extLst>
            <a:ext uri="{FF2B5EF4-FFF2-40B4-BE49-F238E27FC236}">
              <a16:creationId xmlns:a16="http://schemas.microsoft.com/office/drawing/2014/main" id="{00000000-0008-0000-0100-000051030000}"/>
            </a:ext>
          </a:extLst>
        </xdr:cNvPr>
        <xdr:cNvSpPr txBox="1"/>
      </xdr:nvSpPr>
      <xdr:spPr>
        <a:xfrm>
          <a:off x="19310427" y="17578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102</xdr:row>
      <xdr:rowOff>90188</xdr:rowOff>
    </xdr:from>
    <xdr:ext cx="469744" cy="259045"/>
    <xdr:sp macro="" textlink="">
      <xdr:nvSpPr>
        <xdr:cNvPr id="850" name="n_4mainValue【公民館】&#10;一人当たり面積">
          <a:extLst>
            <a:ext uri="{FF2B5EF4-FFF2-40B4-BE49-F238E27FC236}">
              <a16:creationId xmlns:a16="http://schemas.microsoft.com/office/drawing/2014/main" id="{00000000-0008-0000-0100-000052030000}"/>
            </a:ext>
          </a:extLst>
        </xdr:cNvPr>
        <xdr:cNvSpPr txBox="1"/>
      </xdr:nvSpPr>
      <xdr:spPr>
        <a:xfrm>
          <a:off x="18421427" y="17578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1" name="正方形/長方形 850">
          <a:extLst>
            <a:ext uri="{FF2B5EF4-FFF2-40B4-BE49-F238E27FC236}">
              <a16:creationId xmlns:a16="http://schemas.microsoft.com/office/drawing/2014/main" id="{00000000-0008-0000-0100-00005303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2" name="正方形/長方形 851">
          <a:extLst>
            <a:ext uri="{FF2B5EF4-FFF2-40B4-BE49-F238E27FC236}">
              <a16:creationId xmlns:a16="http://schemas.microsoft.com/office/drawing/2014/main" id="{00000000-0008-0000-0100-00005403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53" name="テキスト ボックス 852">
          <a:extLst>
            <a:ext uri="{FF2B5EF4-FFF2-40B4-BE49-F238E27FC236}">
              <a16:creationId xmlns:a16="http://schemas.microsoft.com/office/drawing/2014/main" id="{00000000-0008-0000-0100-00005503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類似団体と比較して特に有形固定資産減価償却率が高くなっている施設は、道路、児童館であり、それぞれ</a:t>
          </a:r>
          <a:r>
            <a:rPr kumimoji="1" lang="en-US" altLang="ja-JP" sz="1200">
              <a:latin typeface="ＭＳ Ｐゴシック" panose="020B0600070205080204" pitchFamily="50" charset="-128"/>
              <a:ea typeface="ＭＳ Ｐゴシック" panose="020B0600070205080204" pitchFamily="50" charset="-128"/>
            </a:rPr>
            <a:t>69.8%</a:t>
          </a:r>
          <a:r>
            <a:rPr kumimoji="1" lang="ja-JP" altLang="en-US" sz="1200">
              <a:latin typeface="ＭＳ Ｐゴシック" panose="020B0600070205080204" pitchFamily="50" charset="-128"/>
              <a:ea typeface="ＭＳ Ｐゴシック" panose="020B0600070205080204" pitchFamily="50" charset="-128"/>
            </a:rPr>
            <a:t>、</a:t>
          </a:r>
          <a:r>
            <a:rPr kumimoji="1" lang="en-US" altLang="ja-JP" sz="1200">
              <a:latin typeface="ＭＳ Ｐゴシック" panose="020B0600070205080204" pitchFamily="50" charset="-128"/>
              <a:ea typeface="ＭＳ Ｐゴシック" panose="020B0600070205080204" pitchFamily="50" charset="-128"/>
            </a:rPr>
            <a:t>68.7%</a:t>
          </a:r>
          <a:r>
            <a:rPr kumimoji="1" lang="ja-JP" altLang="en-US" sz="1200">
              <a:latin typeface="ＭＳ Ｐゴシック" panose="020B0600070205080204" pitchFamily="50" charset="-128"/>
              <a:ea typeface="ＭＳ Ｐゴシック" panose="020B0600070205080204" pitchFamily="50" charset="-128"/>
            </a:rPr>
            <a:t>となっています。道路については、令和</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年度に都市計画道路見直し案を公表したところであり、「廃止候補」となった路線については、合意形成を図りながら都市計画法に基づく手続きを進める必要があります。児童館については、類似団体と比較して一人当たりの面積も大きく、建築後</a:t>
          </a:r>
          <a:r>
            <a:rPr kumimoji="1" lang="en-US" altLang="ja-JP" sz="1200">
              <a:latin typeface="ＭＳ Ｐゴシック" panose="020B0600070205080204" pitchFamily="50" charset="-128"/>
              <a:ea typeface="ＭＳ Ｐゴシック" panose="020B0600070205080204" pitchFamily="50" charset="-128"/>
            </a:rPr>
            <a:t>30</a:t>
          </a:r>
          <a:r>
            <a:rPr kumimoji="1" lang="ja-JP" altLang="en-US" sz="1200">
              <a:latin typeface="ＭＳ Ｐゴシック" panose="020B0600070205080204" pitchFamily="50" charset="-128"/>
              <a:ea typeface="ＭＳ Ｐゴシック" panose="020B0600070205080204" pitchFamily="50" charset="-128"/>
            </a:rPr>
            <a:t>年を超えて老朽化が進んでいるとみられる施設もあるため、老朽化が進んだ施設については効果的な改修を行うことにより長寿命化を進めて更新費の削減を図る必要があります。また、比較的新しい施設においても、予防保全の立場から計画的な改修を行い、長寿命化を図る必要があります。</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一方で、類似団体と比較して特に有形固定資産減価償却率が低くなっている施設は、橋りょう・トンネル、公営住宅であり、それぞれ</a:t>
          </a:r>
          <a:r>
            <a:rPr kumimoji="1" lang="en-US" altLang="ja-JP" sz="1200">
              <a:latin typeface="ＭＳ Ｐゴシック" panose="020B0600070205080204" pitchFamily="50" charset="-128"/>
              <a:ea typeface="ＭＳ Ｐゴシック" panose="020B0600070205080204" pitchFamily="50" charset="-128"/>
            </a:rPr>
            <a:t>42.0%</a:t>
          </a:r>
          <a:r>
            <a:rPr kumimoji="1" lang="ja-JP" altLang="en-US" sz="1200">
              <a:latin typeface="ＭＳ Ｐゴシック" panose="020B0600070205080204" pitchFamily="50" charset="-128"/>
              <a:ea typeface="ＭＳ Ｐゴシック" panose="020B0600070205080204" pitchFamily="50" charset="-128"/>
            </a:rPr>
            <a:t>、</a:t>
          </a:r>
          <a:r>
            <a:rPr kumimoji="1" lang="en-US" altLang="ja-JP" sz="1200">
              <a:latin typeface="ＭＳ Ｐゴシック" panose="020B0600070205080204" pitchFamily="50" charset="-128"/>
              <a:ea typeface="ＭＳ Ｐゴシック" panose="020B0600070205080204" pitchFamily="50" charset="-128"/>
            </a:rPr>
            <a:t>61.0%</a:t>
          </a:r>
          <a:r>
            <a:rPr kumimoji="1" lang="ja-JP" altLang="en-US" sz="1200">
              <a:latin typeface="ＭＳ Ｐゴシック" panose="020B0600070205080204" pitchFamily="50" charset="-128"/>
              <a:ea typeface="ＭＳ Ｐゴシック" panose="020B0600070205080204" pitchFamily="50" charset="-128"/>
            </a:rPr>
            <a:t>となっています。橋りょう・トンネルについては、昭和</a:t>
          </a:r>
          <a:r>
            <a:rPr kumimoji="1" lang="en-US" altLang="ja-JP" sz="1200">
              <a:latin typeface="ＭＳ Ｐゴシック" panose="020B0600070205080204" pitchFamily="50" charset="-128"/>
              <a:ea typeface="ＭＳ Ｐゴシック" panose="020B0600070205080204" pitchFamily="50" charset="-128"/>
            </a:rPr>
            <a:t>25</a:t>
          </a:r>
          <a:r>
            <a:rPr kumimoji="1" lang="ja-JP" altLang="en-US" sz="1200">
              <a:latin typeface="ＭＳ Ｐゴシック" panose="020B0600070205080204" pitchFamily="50" charset="-128"/>
              <a:ea typeface="ＭＳ Ｐゴシック" panose="020B0600070205080204" pitchFamily="50" charset="-128"/>
            </a:rPr>
            <a:t>年度以前につくられた古い橋りょうも残っています。そのため、橋梁長寿命化修繕計画に従い、計画的な修繕、改修により長寿命化に努める必要があります。公営住宅については、類似団体と比較して一人当たりの面積も大きく、老朽化が進んでいるとみられる施設もあります。そのため、予防による長寿命化とともに、必要に応じた効果的な改修を行うことで機能更新を進め、更新費の縮減を図る必要があります。</a:t>
          </a:r>
        </a:p>
        <a:p>
          <a:r>
            <a:rPr kumimoji="1" lang="ja-JP" altLang="en-US" sz="1200">
              <a:latin typeface="ＭＳ Ｐゴシック" panose="020B0600070205080204" pitchFamily="50" charset="-128"/>
              <a:ea typeface="ＭＳ Ｐゴシック" panose="020B0600070205080204" pitchFamily="50" charset="-128"/>
            </a:rPr>
            <a:t>　また、固定資産のうち大きな割合を占める学校施設の有形固定資産減価償却率は</a:t>
          </a:r>
          <a:r>
            <a:rPr kumimoji="1" lang="en-US" altLang="ja-JP" sz="1200">
              <a:latin typeface="ＭＳ Ｐゴシック" panose="020B0600070205080204" pitchFamily="50" charset="-128"/>
              <a:ea typeface="ＭＳ Ｐゴシック" panose="020B0600070205080204" pitchFamily="50" charset="-128"/>
            </a:rPr>
            <a:t>65.8%</a:t>
          </a:r>
          <a:r>
            <a:rPr kumimoji="1" lang="ja-JP" altLang="en-US" sz="1200">
              <a:latin typeface="ＭＳ Ｐゴシック" panose="020B0600070205080204" pitchFamily="50" charset="-128"/>
              <a:ea typeface="ＭＳ Ｐゴシック" panose="020B0600070205080204" pitchFamily="50" charset="-128"/>
            </a:rPr>
            <a:t>と類似団体と同程度となっています。しかし、他の施設と比較すると有形固定資産減価償却率は高く、保有する資産も大きいことから、計画的な更新の検討を進める必要があります。</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2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2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群馬県伊勢崎市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2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2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2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2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2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213,274
199,884
139.44
101,773,262
98,537,538
2,725,758
43,759,600
68,564,691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2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2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2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5.1
33.0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2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200-00001100000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特例市</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2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2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2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2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2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2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2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2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2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2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2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2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2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2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2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2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2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2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2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2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2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2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2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2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2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00000000-0008-0000-0200-00002C000000}"/>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00000000-0008-0000-0200-00002D000000}"/>
            </a:ext>
          </a:extLst>
        </xdr:cNvPr>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00000000-0008-0000-0200-00002E000000}"/>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00000000-0008-0000-0200-00002F000000}"/>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00000000-0008-0000-0200-000030000000}"/>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00000000-0008-0000-0200-000031000000}"/>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00000000-0008-0000-0200-000032000000}"/>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00000000-0008-0000-0200-000033000000}"/>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00000000-0008-0000-0200-000034000000}"/>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00000000-0008-0000-0200-000035000000}"/>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00000000-0008-0000-0200-000036000000}"/>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00000000-0008-0000-0200-000037000000}"/>
            </a:ext>
          </a:extLst>
        </xdr:cNvPr>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00000000-0008-0000-0200-000038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00000000-0008-0000-0200-000039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133350</xdr:rowOff>
    </xdr:from>
    <xdr:to>
      <xdr:col>24</xdr:col>
      <xdr:colOff>62865</xdr:colOff>
      <xdr:row>42</xdr:row>
      <xdr:rowOff>92528</xdr:rowOff>
    </xdr:to>
    <xdr:cxnSp macro="">
      <xdr:nvCxnSpPr>
        <xdr:cNvPr id="58" name="直線コネクタ 57">
          <a:extLst>
            <a:ext uri="{FF2B5EF4-FFF2-40B4-BE49-F238E27FC236}">
              <a16:creationId xmlns:a16="http://schemas.microsoft.com/office/drawing/2014/main" id="{00000000-0008-0000-0200-00003A000000}"/>
            </a:ext>
          </a:extLst>
        </xdr:cNvPr>
        <xdr:cNvCxnSpPr/>
      </xdr:nvCxnSpPr>
      <xdr:spPr>
        <a:xfrm flipV="1">
          <a:off x="4634865" y="5791200"/>
          <a:ext cx="0" cy="15022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469744" cy="259045"/>
    <xdr:sp macro="" textlink="">
      <xdr:nvSpPr>
        <xdr:cNvPr id="59" name="【図書館】&#10;有形固定資産減価償却率最小値テキスト">
          <a:extLst>
            <a:ext uri="{FF2B5EF4-FFF2-40B4-BE49-F238E27FC236}">
              <a16:creationId xmlns:a16="http://schemas.microsoft.com/office/drawing/2014/main" id="{00000000-0008-0000-0200-00003B000000}"/>
            </a:ext>
          </a:extLst>
        </xdr:cNvPr>
        <xdr:cNvSpPr txBox="1"/>
      </xdr:nvSpPr>
      <xdr:spPr>
        <a:xfrm>
          <a:off x="4673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60" name="直線コネクタ 59">
          <a:extLst>
            <a:ext uri="{FF2B5EF4-FFF2-40B4-BE49-F238E27FC236}">
              <a16:creationId xmlns:a16="http://schemas.microsoft.com/office/drawing/2014/main" id="{00000000-0008-0000-0200-00003C000000}"/>
            </a:ext>
          </a:extLst>
        </xdr:cNvPr>
        <xdr:cNvCxnSpPr/>
      </xdr:nvCxnSpPr>
      <xdr:spPr>
        <a:xfrm>
          <a:off x="4546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80027</xdr:rowOff>
    </xdr:from>
    <xdr:ext cx="340478" cy="259045"/>
    <xdr:sp macro="" textlink="">
      <xdr:nvSpPr>
        <xdr:cNvPr id="61" name="【図書館】&#10;有形固定資産減価償却率最大値テキスト">
          <a:extLst>
            <a:ext uri="{FF2B5EF4-FFF2-40B4-BE49-F238E27FC236}">
              <a16:creationId xmlns:a16="http://schemas.microsoft.com/office/drawing/2014/main" id="{00000000-0008-0000-0200-00003D000000}"/>
            </a:ext>
          </a:extLst>
        </xdr:cNvPr>
        <xdr:cNvSpPr txBox="1"/>
      </xdr:nvSpPr>
      <xdr:spPr>
        <a:xfrm>
          <a:off x="4673600" y="55664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133350</xdr:rowOff>
    </xdr:from>
    <xdr:to>
      <xdr:col>24</xdr:col>
      <xdr:colOff>152400</xdr:colOff>
      <xdr:row>33</xdr:row>
      <xdr:rowOff>133350</xdr:rowOff>
    </xdr:to>
    <xdr:cxnSp macro="">
      <xdr:nvCxnSpPr>
        <xdr:cNvPr id="62" name="直線コネクタ 61">
          <a:extLst>
            <a:ext uri="{FF2B5EF4-FFF2-40B4-BE49-F238E27FC236}">
              <a16:creationId xmlns:a16="http://schemas.microsoft.com/office/drawing/2014/main" id="{00000000-0008-0000-0200-00003E000000}"/>
            </a:ext>
          </a:extLst>
        </xdr:cNvPr>
        <xdr:cNvCxnSpPr/>
      </xdr:nvCxnSpPr>
      <xdr:spPr>
        <a:xfrm>
          <a:off x="45466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93997</xdr:rowOff>
    </xdr:from>
    <xdr:ext cx="405111" cy="259045"/>
    <xdr:sp macro="" textlink="">
      <xdr:nvSpPr>
        <xdr:cNvPr id="63" name="【図書館】&#10;有形固定資産減価償却率平均値テキスト">
          <a:extLst>
            <a:ext uri="{FF2B5EF4-FFF2-40B4-BE49-F238E27FC236}">
              <a16:creationId xmlns:a16="http://schemas.microsoft.com/office/drawing/2014/main" id="{00000000-0008-0000-0200-00003F000000}"/>
            </a:ext>
          </a:extLst>
        </xdr:cNvPr>
        <xdr:cNvSpPr txBox="1"/>
      </xdr:nvSpPr>
      <xdr:spPr>
        <a:xfrm>
          <a:off x="4673600" y="62661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71120</xdr:rowOff>
    </xdr:from>
    <xdr:to>
      <xdr:col>24</xdr:col>
      <xdr:colOff>114300</xdr:colOff>
      <xdr:row>38</xdr:row>
      <xdr:rowOff>1270</xdr:rowOff>
    </xdr:to>
    <xdr:sp macro="" textlink="">
      <xdr:nvSpPr>
        <xdr:cNvPr id="64" name="フローチャート: 判断 63">
          <a:extLst>
            <a:ext uri="{FF2B5EF4-FFF2-40B4-BE49-F238E27FC236}">
              <a16:creationId xmlns:a16="http://schemas.microsoft.com/office/drawing/2014/main" id="{00000000-0008-0000-0200-000040000000}"/>
            </a:ext>
          </a:extLst>
        </xdr:cNvPr>
        <xdr:cNvSpPr/>
      </xdr:nvSpPr>
      <xdr:spPr>
        <a:xfrm>
          <a:off x="4584700" y="641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48260</xdr:rowOff>
    </xdr:from>
    <xdr:to>
      <xdr:col>20</xdr:col>
      <xdr:colOff>38100</xdr:colOff>
      <xdr:row>37</xdr:row>
      <xdr:rowOff>149860</xdr:rowOff>
    </xdr:to>
    <xdr:sp macro="" textlink="">
      <xdr:nvSpPr>
        <xdr:cNvPr id="65" name="フローチャート: 判断 64">
          <a:extLst>
            <a:ext uri="{FF2B5EF4-FFF2-40B4-BE49-F238E27FC236}">
              <a16:creationId xmlns:a16="http://schemas.microsoft.com/office/drawing/2014/main" id="{00000000-0008-0000-0200-000041000000}"/>
            </a:ext>
          </a:extLst>
        </xdr:cNvPr>
        <xdr:cNvSpPr/>
      </xdr:nvSpPr>
      <xdr:spPr>
        <a:xfrm>
          <a:off x="3746500" y="6391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58057</xdr:rowOff>
    </xdr:from>
    <xdr:to>
      <xdr:col>15</xdr:col>
      <xdr:colOff>101600</xdr:colOff>
      <xdr:row>37</xdr:row>
      <xdr:rowOff>159657</xdr:rowOff>
    </xdr:to>
    <xdr:sp macro="" textlink="">
      <xdr:nvSpPr>
        <xdr:cNvPr id="66" name="フローチャート: 判断 65">
          <a:extLst>
            <a:ext uri="{FF2B5EF4-FFF2-40B4-BE49-F238E27FC236}">
              <a16:creationId xmlns:a16="http://schemas.microsoft.com/office/drawing/2014/main" id="{00000000-0008-0000-0200-000042000000}"/>
            </a:ext>
          </a:extLst>
        </xdr:cNvPr>
        <xdr:cNvSpPr/>
      </xdr:nvSpPr>
      <xdr:spPr>
        <a:xfrm>
          <a:off x="2857500" y="6401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152763</xdr:rowOff>
    </xdr:from>
    <xdr:to>
      <xdr:col>10</xdr:col>
      <xdr:colOff>165100</xdr:colOff>
      <xdr:row>37</xdr:row>
      <xdr:rowOff>82913</xdr:rowOff>
    </xdr:to>
    <xdr:sp macro="" textlink="">
      <xdr:nvSpPr>
        <xdr:cNvPr id="67" name="フローチャート: 判断 66">
          <a:extLst>
            <a:ext uri="{FF2B5EF4-FFF2-40B4-BE49-F238E27FC236}">
              <a16:creationId xmlns:a16="http://schemas.microsoft.com/office/drawing/2014/main" id="{00000000-0008-0000-0200-000043000000}"/>
            </a:ext>
          </a:extLst>
        </xdr:cNvPr>
        <xdr:cNvSpPr/>
      </xdr:nvSpPr>
      <xdr:spPr>
        <a:xfrm>
          <a:off x="1968500" y="6324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121739</xdr:rowOff>
    </xdr:from>
    <xdr:to>
      <xdr:col>6</xdr:col>
      <xdr:colOff>38100</xdr:colOff>
      <xdr:row>37</xdr:row>
      <xdr:rowOff>51889</xdr:rowOff>
    </xdr:to>
    <xdr:sp macro="" textlink="">
      <xdr:nvSpPr>
        <xdr:cNvPr id="68" name="フローチャート: 判断 67">
          <a:extLst>
            <a:ext uri="{FF2B5EF4-FFF2-40B4-BE49-F238E27FC236}">
              <a16:creationId xmlns:a16="http://schemas.microsoft.com/office/drawing/2014/main" id="{00000000-0008-0000-0200-000044000000}"/>
            </a:ext>
          </a:extLst>
        </xdr:cNvPr>
        <xdr:cNvSpPr/>
      </xdr:nvSpPr>
      <xdr:spPr>
        <a:xfrm>
          <a:off x="1079500" y="6293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200-000045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200-000046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200-000047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0000000-0008-0000-0200-000048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00000000-0008-0000-0200-000049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108676</xdr:rowOff>
    </xdr:from>
    <xdr:to>
      <xdr:col>24</xdr:col>
      <xdr:colOff>114300</xdr:colOff>
      <xdr:row>39</xdr:row>
      <xdr:rowOff>38826</xdr:rowOff>
    </xdr:to>
    <xdr:sp macro="" textlink="">
      <xdr:nvSpPr>
        <xdr:cNvPr id="74" name="楕円 73">
          <a:extLst>
            <a:ext uri="{FF2B5EF4-FFF2-40B4-BE49-F238E27FC236}">
              <a16:creationId xmlns:a16="http://schemas.microsoft.com/office/drawing/2014/main" id="{00000000-0008-0000-0200-00004A000000}"/>
            </a:ext>
          </a:extLst>
        </xdr:cNvPr>
        <xdr:cNvSpPr/>
      </xdr:nvSpPr>
      <xdr:spPr>
        <a:xfrm>
          <a:off x="4584700" y="6623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87103</xdr:rowOff>
    </xdr:from>
    <xdr:ext cx="405111" cy="259045"/>
    <xdr:sp macro="" textlink="">
      <xdr:nvSpPr>
        <xdr:cNvPr id="75" name="【図書館】&#10;有形固定資産減価償却率該当値テキスト">
          <a:extLst>
            <a:ext uri="{FF2B5EF4-FFF2-40B4-BE49-F238E27FC236}">
              <a16:creationId xmlns:a16="http://schemas.microsoft.com/office/drawing/2014/main" id="{00000000-0008-0000-0200-00004B000000}"/>
            </a:ext>
          </a:extLst>
        </xdr:cNvPr>
        <xdr:cNvSpPr txBox="1"/>
      </xdr:nvSpPr>
      <xdr:spPr>
        <a:xfrm>
          <a:off x="4673600" y="66022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66222</xdr:rowOff>
    </xdr:from>
    <xdr:to>
      <xdr:col>20</xdr:col>
      <xdr:colOff>38100</xdr:colOff>
      <xdr:row>38</xdr:row>
      <xdr:rowOff>167822</xdr:rowOff>
    </xdr:to>
    <xdr:sp macro="" textlink="">
      <xdr:nvSpPr>
        <xdr:cNvPr id="76" name="楕円 75">
          <a:extLst>
            <a:ext uri="{FF2B5EF4-FFF2-40B4-BE49-F238E27FC236}">
              <a16:creationId xmlns:a16="http://schemas.microsoft.com/office/drawing/2014/main" id="{00000000-0008-0000-0200-00004C000000}"/>
            </a:ext>
          </a:extLst>
        </xdr:cNvPr>
        <xdr:cNvSpPr/>
      </xdr:nvSpPr>
      <xdr:spPr>
        <a:xfrm>
          <a:off x="3746500" y="6581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117022</xdr:rowOff>
    </xdr:from>
    <xdr:to>
      <xdr:col>24</xdr:col>
      <xdr:colOff>63500</xdr:colOff>
      <xdr:row>38</xdr:row>
      <xdr:rowOff>159476</xdr:rowOff>
    </xdr:to>
    <xdr:cxnSp macro="">
      <xdr:nvCxnSpPr>
        <xdr:cNvPr id="77" name="直線コネクタ 76">
          <a:extLst>
            <a:ext uri="{FF2B5EF4-FFF2-40B4-BE49-F238E27FC236}">
              <a16:creationId xmlns:a16="http://schemas.microsoft.com/office/drawing/2014/main" id="{00000000-0008-0000-0200-00004D000000}"/>
            </a:ext>
          </a:extLst>
        </xdr:cNvPr>
        <xdr:cNvCxnSpPr/>
      </xdr:nvCxnSpPr>
      <xdr:spPr>
        <a:xfrm>
          <a:off x="3797300" y="6632122"/>
          <a:ext cx="8382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43362</xdr:rowOff>
    </xdr:from>
    <xdr:to>
      <xdr:col>15</xdr:col>
      <xdr:colOff>101600</xdr:colOff>
      <xdr:row>38</xdr:row>
      <xdr:rowOff>144962</xdr:rowOff>
    </xdr:to>
    <xdr:sp macro="" textlink="">
      <xdr:nvSpPr>
        <xdr:cNvPr id="78" name="楕円 77">
          <a:extLst>
            <a:ext uri="{FF2B5EF4-FFF2-40B4-BE49-F238E27FC236}">
              <a16:creationId xmlns:a16="http://schemas.microsoft.com/office/drawing/2014/main" id="{00000000-0008-0000-0200-00004E000000}"/>
            </a:ext>
          </a:extLst>
        </xdr:cNvPr>
        <xdr:cNvSpPr/>
      </xdr:nvSpPr>
      <xdr:spPr>
        <a:xfrm>
          <a:off x="2857500" y="6558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94162</xdr:rowOff>
    </xdr:from>
    <xdr:to>
      <xdr:col>19</xdr:col>
      <xdr:colOff>177800</xdr:colOff>
      <xdr:row>38</xdr:row>
      <xdr:rowOff>117022</xdr:rowOff>
    </xdr:to>
    <xdr:cxnSp macro="">
      <xdr:nvCxnSpPr>
        <xdr:cNvPr id="79" name="直線コネクタ 78">
          <a:extLst>
            <a:ext uri="{FF2B5EF4-FFF2-40B4-BE49-F238E27FC236}">
              <a16:creationId xmlns:a16="http://schemas.microsoft.com/office/drawing/2014/main" id="{00000000-0008-0000-0200-00004F000000}"/>
            </a:ext>
          </a:extLst>
        </xdr:cNvPr>
        <xdr:cNvCxnSpPr/>
      </xdr:nvCxnSpPr>
      <xdr:spPr>
        <a:xfrm>
          <a:off x="2908300" y="660926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2540</xdr:rowOff>
    </xdr:from>
    <xdr:to>
      <xdr:col>10</xdr:col>
      <xdr:colOff>165100</xdr:colOff>
      <xdr:row>38</xdr:row>
      <xdr:rowOff>104140</xdr:rowOff>
    </xdr:to>
    <xdr:sp macro="" textlink="">
      <xdr:nvSpPr>
        <xdr:cNvPr id="80" name="楕円 79">
          <a:extLst>
            <a:ext uri="{FF2B5EF4-FFF2-40B4-BE49-F238E27FC236}">
              <a16:creationId xmlns:a16="http://schemas.microsoft.com/office/drawing/2014/main" id="{00000000-0008-0000-0200-000050000000}"/>
            </a:ext>
          </a:extLst>
        </xdr:cNvPr>
        <xdr:cNvSpPr/>
      </xdr:nvSpPr>
      <xdr:spPr>
        <a:xfrm>
          <a:off x="1968500" y="6517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53340</xdr:rowOff>
    </xdr:from>
    <xdr:to>
      <xdr:col>15</xdr:col>
      <xdr:colOff>50800</xdr:colOff>
      <xdr:row>38</xdr:row>
      <xdr:rowOff>94162</xdr:rowOff>
    </xdr:to>
    <xdr:cxnSp macro="">
      <xdr:nvCxnSpPr>
        <xdr:cNvPr id="81" name="直線コネクタ 80">
          <a:extLst>
            <a:ext uri="{FF2B5EF4-FFF2-40B4-BE49-F238E27FC236}">
              <a16:creationId xmlns:a16="http://schemas.microsoft.com/office/drawing/2014/main" id="{00000000-0008-0000-0200-000051000000}"/>
            </a:ext>
          </a:extLst>
        </xdr:cNvPr>
        <xdr:cNvCxnSpPr/>
      </xdr:nvCxnSpPr>
      <xdr:spPr>
        <a:xfrm>
          <a:off x="2019300" y="6568440"/>
          <a:ext cx="889000" cy="40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120106</xdr:rowOff>
    </xdr:from>
    <xdr:to>
      <xdr:col>6</xdr:col>
      <xdr:colOff>38100</xdr:colOff>
      <xdr:row>38</xdr:row>
      <xdr:rowOff>50256</xdr:rowOff>
    </xdr:to>
    <xdr:sp macro="" textlink="">
      <xdr:nvSpPr>
        <xdr:cNvPr id="82" name="楕円 81">
          <a:extLst>
            <a:ext uri="{FF2B5EF4-FFF2-40B4-BE49-F238E27FC236}">
              <a16:creationId xmlns:a16="http://schemas.microsoft.com/office/drawing/2014/main" id="{00000000-0008-0000-0200-000052000000}"/>
            </a:ext>
          </a:extLst>
        </xdr:cNvPr>
        <xdr:cNvSpPr/>
      </xdr:nvSpPr>
      <xdr:spPr>
        <a:xfrm>
          <a:off x="1079500" y="6463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170906</xdr:rowOff>
    </xdr:from>
    <xdr:to>
      <xdr:col>10</xdr:col>
      <xdr:colOff>114300</xdr:colOff>
      <xdr:row>38</xdr:row>
      <xdr:rowOff>53340</xdr:rowOff>
    </xdr:to>
    <xdr:cxnSp macro="">
      <xdr:nvCxnSpPr>
        <xdr:cNvPr id="83" name="直線コネクタ 82">
          <a:extLst>
            <a:ext uri="{FF2B5EF4-FFF2-40B4-BE49-F238E27FC236}">
              <a16:creationId xmlns:a16="http://schemas.microsoft.com/office/drawing/2014/main" id="{00000000-0008-0000-0200-000053000000}"/>
            </a:ext>
          </a:extLst>
        </xdr:cNvPr>
        <xdr:cNvCxnSpPr/>
      </xdr:nvCxnSpPr>
      <xdr:spPr>
        <a:xfrm>
          <a:off x="1130300" y="6514556"/>
          <a:ext cx="889000" cy="53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166387</xdr:rowOff>
    </xdr:from>
    <xdr:ext cx="405111" cy="259045"/>
    <xdr:sp macro="" textlink="">
      <xdr:nvSpPr>
        <xdr:cNvPr id="84" name="n_1aveValue【図書館】&#10;有形固定資産減価償却率">
          <a:extLst>
            <a:ext uri="{FF2B5EF4-FFF2-40B4-BE49-F238E27FC236}">
              <a16:creationId xmlns:a16="http://schemas.microsoft.com/office/drawing/2014/main" id="{00000000-0008-0000-0200-000054000000}"/>
            </a:ext>
          </a:extLst>
        </xdr:cNvPr>
        <xdr:cNvSpPr txBox="1"/>
      </xdr:nvSpPr>
      <xdr:spPr>
        <a:xfrm>
          <a:off x="3582044" y="6167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4734</xdr:rowOff>
    </xdr:from>
    <xdr:ext cx="405111" cy="259045"/>
    <xdr:sp macro="" textlink="">
      <xdr:nvSpPr>
        <xdr:cNvPr id="85" name="n_2aveValue【図書館】&#10;有形固定資産減価償却率">
          <a:extLst>
            <a:ext uri="{FF2B5EF4-FFF2-40B4-BE49-F238E27FC236}">
              <a16:creationId xmlns:a16="http://schemas.microsoft.com/office/drawing/2014/main" id="{00000000-0008-0000-0200-000055000000}"/>
            </a:ext>
          </a:extLst>
        </xdr:cNvPr>
        <xdr:cNvSpPr txBox="1"/>
      </xdr:nvSpPr>
      <xdr:spPr>
        <a:xfrm>
          <a:off x="2705744" y="61769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99440</xdr:rowOff>
    </xdr:from>
    <xdr:ext cx="405111" cy="259045"/>
    <xdr:sp macro="" textlink="">
      <xdr:nvSpPr>
        <xdr:cNvPr id="86" name="n_3aveValue【図書館】&#10;有形固定資産減価償却率">
          <a:extLst>
            <a:ext uri="{FF2B5EF4-FFF2-40B4-BE49-F238E27FC236}">
              <a16:creationId xmlns:a16="http://schemas.microsoft.com/office/drawing/2014/main" id="{00000000-0008-0000-0200-000056000000}"/>
            </a:ext>
          </a:extLst>
        </xdr:cNvPr>
        <xdr:cNvSpPr txBox="1"/>
      </xdr:nvSpPr>
      <xdr:spPr>
        <a:xfrm>
          <a:off x="1816744" y="61001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68416</xdr:rowOff>
    </xdr:from>
    <xdr:ext cx="405111" cy="259045"/>
    <xdr:sp macro="" textlink="">
      <xdr:nvSpPr>
        <xdr:cNvPr id="87" name="n_4aveValue【図書館】&#10;有形固定資産減価償却率">
          <a:extLst>
            <a:ext uri="{FF2B5EF4-FFF2-40B4-BE49-F238E27FC236}">
              <a16:creationId xmlns:a16="http://schemas.microsoft.com/office/drawing/2014/main" id="{00000000-0008-0000-0200-000057000000}"/>
            </a:ext>
          </a:extLst>
        </xdr:cNvPr>
        <xdr:cNvSpPr txBox="1"/>
      </xdr:nvSpPr>
      <xdr:spPr>
        <a:xfrm>
          <a:off x="927744" y="6069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158949</xdr:rowOff>
    </xdr:from>
    <xdr:ext cx="405111" cy="259045"/>
    <xdr:sp macro="" textlink="">
      <xdr:nvSpPr>
        <xdr:cNvPr id="88" name="n_1mainValue【図書館】&#10;有形固定資産減価償却率">
          <a:extLst>
            <a:ext uri="{FF2B5EF4-FFF2-40B4-BE49-F238E27FC236}">
              <a16:creationId xmlns:a16="http://schemas.microsoft.com/office/drawing/2014/main" id="{00000000-0008-0000-0200-000058000000}"/>
            </a:ext>
          </a:extLst>
        </xdr:cNvPr>
        <xdr:cNvSpPr txBox="1"/>
      </xdr:nvSpPr>
      <xdr:spPr>
        <a:xfrm>
          <a:off x="3582044" y="66740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136089</xdr:rowOff>
    </xdr:from>
    <xdr:ext cx="405111" cy="259045"/>
    <xdr:sp macro="" textlink="">
      <xdr:nvSpPr>
        <xdr:cNvPr id="89" name="n_2mainValue【図書館】&#10;有形固定資産減価償却率">
          <a:extLst>
            <a:ext uri="{FF2B5EF4-FFF2-40B4-BE49-F238E27FC236}">
              <a16:creationId xmlns:a16="http://schemas.microsoft.com/office/drawing/2014/main" id="{00000000-0008-0000-0200-000059000000}"/>
            </a:ext>
          </a:extLst>
        </xdr:cNvPr>
        <xdr:cNvSpPr txBox="1"/>
      </xdr:nvSpPr>
      <xdr:spPr>
        <a:xfrm>
          <a:off x="2705744" y="66511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95267</xdr:rowOff>
    </xdr:from>
    <xdr:ext cx="405111" cy="259045"/>
    <xdr:sp macro="" textlink="">
      <xdr:nvSpPr>
        <xdr:cNvPr id="90" name="n_3mainValue【図書館】&#10;有形固定資産減価償却率">
          <a:extLst>
            <a:ext uri="{FF2B5EF4-FFF2-40B4-BE49-F238E27FC236}">
              <a16:creationId xmlns:a16="http://schemas.microsoft.com/office/drawing/2014/main" id="{00000000-0008-0000-0200-00005A000000}"/>
            </a:ext>
          </a:extLst>
        </xdr:cNvPr>
        <xdr:cNvSpPr txBox="1"/>
      </xdr:nvSpPr>
      <xdr:spPr>
        <a:xfrm>
          <a:off x="1816744" y="66103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41383</xdr:rowOff>
    </xdr:from>
    <xdr:ext cx="405111" cy="259045"/>
    <xdr:sp macro="" textlink="">
      <xdr:nvSpPr>
        <xdr:cNvPr id="91" name="n_4mainValue【図書館】&#10;有形固定資産減価償却率">
          <a:extLst>
            <a:ext uri="{FF2B5EF4-FFF2-40B4-BE49-F238E27FC236}">
              <a16:creationId xmlns:a16="http://schemas.microsoft.com/office/drawing/2014/main" id="{00000000-0008-0000-0200-00005B000000}"/>
            </a:ext>
          </a:extLst>
        </xdr:cNvPr>
        <xdr:cNvSpPr txBox="1"/>
      </xdr:nvSpPr>
      <xdr:spPr>
        <a:xfrm>
          <a:off x="927744" y="65564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00000000-0008-0000-0200-00005C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00000000-0008-0000-0200-00005D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00000000-0008-0000-0200-00005E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00000000-0008-0000-0200-00005F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00000000-0008-0000-0200-000060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00000000-0008-0000-0200-000061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00000000-0008-0000-0200-000063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id="{00000000-0008-0000-0200-000064000000}"/>
            </a:ext>
          </a:extLst>
        </xdr:cNvPr>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00000000-0008-0000-0200-000065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2" name="直線コネクタ 101">
          <a:extLst>
            <a:ext uri="{FF2B5EF4-FFF2-40B4-BE49-F238E27FC236}">
              <a16:creationId xmlns:a16="http://schemas.microsoft.com/office/drawing/2014/main" id="{00000000-0008-0000-0200-000066000000}"/>
            </a:ext>
          </a:extLst>
        </xdr:cNvPr>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3" name="テキスト ボックス 102">
          <a:extLst>
            <a:ext uri="{FF2B5EF4-FFF2-40B4-BE49-F238E27FC236}">
              <a16:creationId xmlns:a16="http://schemas.microsoft.com/office/drawing/2014/main" id="{00000000-0008-0000-0200-000067000000}"/>
            </a:ext>
          </a:extLst>
        </xdr:cNvPr>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4" name="直線コネクタ 103">
          <a:extLst>
            <a:ext uri="{FF2B5EF4-FFF2-40B4-BE49-F238E27FC236}">
              <a16:creationId xmlns:a16="http://schemas.microsoft.com/office/drawing/2014/main" id="{00000000-0008-0000-0200-000068000000}"/>
            </a:ext>
          </a:extLst>
        </xdr:cNvPr>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5" name="テキスト ボックス 104">
          <a:extLst>
            <a:ext uri="{FF2B5EF4-FFF2-40B4-BE49-F238E27FC236}">
              <a16:creationId xmlns:a16="http://schemas.microsoft.com/office/drawing/2014/main" id="{00000000-0008-0000-0200-000069000000}"/>
            </a:ext>
          </a:extLst>
        </xdr:cNvPr>
        <xdr:cNvSpPr txBox="1"/>
      </xdr:nvSpPr>
      <xdr:spPr>
        <a:xfrm>
          <a:off x="6136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6" name="直線コネクタ 105">
          <a:extLst>
            <a:ext uri="{FF2B5EF4-FFF2-40B4-BE49-F238E27FC236}">
              <a16:creationId xmlns:a16="http://schemas.microsoft.com/office/drawing/2014/main" id="{00000000-0008-0000-0200-00006A000000}"/>
            </a:ext>
          </a:extLst>
        </xdr:cNvPr>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6136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8" name="直線コネクタ 107">
          <a:extLst>
            <a:ext uri="{FF2B5EF4-FFF2-40B4-BE49-F238E27FC236}">
              <a16:creationId xmlns:a16="http://schemas.microsoft.com/office/drawing/2014/main" id="{00000000-0008-0000-0200-00006C000000}"/>
            </a:ext>
          </a:extLst>
        </xdr:cNvPr>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9" name="テキスト ボックス 108">
          <a:extLst>
            <a:ext uri="{FF2B5EF4-FFF2-40B4-BE49-F238E27FC236}">
              <a16:creationId xmlns:a16="http://schemas.microsoft.com/office/drawing/2014/main" id="{00000000-0008-0000-0200-00006D000000}"/>
            </a:ext>
          </a:extLst>
        </xdr:cNvPr>
        <xdr:cNvSpPr txBox="1"/>
      </xdr:nvSpPr>
      <xdr:spPr>
        <a:xfrm>
          <a:off x="6136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0" name="直線コネクタ 109">
          <a:extLst>
            <a:ext uri="{FF2B5EF4-FFF2-40B4-BE49-F238E27FC236}">
              <a16:creationId xmlns:a16="http://schemas.microsoft.com/office/drawing/2014/main" id="{00000000-0008-0000-0200-00006E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1" name="テキスト ボックス 110">
          <a:extLst>
            <a:ext uri="{FF2B5EF4-FFF2-40B4-BE49-F238E27FC236}">
              <a16:creationId xmlns:a16="http://schemas.microsoft.com/office/drawing/2014/main" id="{00000000-0008-0000-0200-00006F000000}"/>
            </a:ext>
          </a:extLst>
        </xdr:cNvPr>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2" name="【図書館】&#10;一人当たり面積グラフ枠">
          <a:extLst>
            <a:ext uri="{FF2B5EF4-FFF2-40B4-BE49-F238E27FC236}">
              <a16:creationId xmlns:a16="http://schemas.microsoft.com/office/drawing/2014/main" id="{00000000-0008-0000-0200-000070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87630</xdr:rowOff>
    </xdr:from>
    <xdr:to>
      <xdr:col>54</xdr:col>
      <xdr:colOff>189865</xdr:colOff>
      <xdr:row>40</xdr:row>
      <xdr:rowOff>99060</xdr:rowOff>
    </xdr:to>
    <xdr:cxnSp macro="">
      <xdr:nvCxnSpPr>
        <xdr:cNvPr id="113" name="直線コネクタ 112">
          <a:extLst>
            <a:ext uri="{FF2B5EF4-FFF2-40B4-BE49-F238E27FC236}">
              <a16:creationId xmlns:a16="http://schemas.microsoft.com/office/drawing/2014/main" id="{00000000-0008-0000-0200-000071000000}"/>
            </a:ext>
          </a:extLst>
        </xdr:cNvPr>
        <xdr:cNvCxnSpPr/>
      </xdr:nvCxnSpPr>
      <xdr:spPr>
        <a:xfrm flipV="1">
          <a:off x="10476865" y="574548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102887</xdr:rowOff>
    </xdr:from>
    <xdr:ext cx="469744" cy="259045"/>
    <xdr:sp macro="" textlink="">
      <xdr:nvSpPr>
        <xdr:cNvPr id="114" name="【図書館】&#10;一人当たり面積最小値テキスト">
          <a:extLst>
            <a:ext uri="{FF2B5EF4-FFF2-40B4-BE49-F238E27FC236}">
              <a16:creationId xmlns:a16="http://schemas.microsoft.com/office/drawing/2014/main" id="{00000000-0008-0000-0200-000072000000}"/>
            </a:ext>
          </a:extLst>
        </xdr:cNvPr>
        <xdr:cNvSpPr txBox="1"/>
      </xdr:nvSpPr>
      <xdr:spPr>
        <a:xfrm>
          <a:off x="10515600" y="6960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40</xdr:row>
      <xdr:rowOff>99060</xdr:rowOff>
    </xdr:from>
    <xdr:to>
      <xdr:col>55</xdr:col>
      <xdr:colOff>88900</xdr:colOff>
      <xdr:row>40</xdr:row>
      <xdr:rowOff>99060</xdr:rowOff>
    </xdr:to>
    <xdr:cxnSp macro="">
      <xdr:nvCxnSpPr>
        <xdr:cNvPr id="115" name="直線コネクタ 114">
          <a:extLst>
            <a:ext uri="{FF2B5EF4-FFF2-40B4-BE49-F238E27FC236}">
              <a16:creationId xmlns:a16="http://schemas.microsoft.com/office/drawing/2014/main" id="{00000000-0008-0000-0200-000073000000}"/>
            </a:ext>
          </a:extLst>
        </xdr:cNvPr>
        <xdr:cNvCxnSpPr/>
      </xdr:nvCxnSpPr>
      <xdr:spPr>
        <a:xfrm>
          <a:off x="10388600" y="6957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34307</xdr:rowOff>
    </xdr:from>
    <xdr:ext cx="469744" cy="259045"/>
    <xdr:sp macro="" textlink="">
      <xdr:nvSpPr>
        <xdr:cNvPr id="116" name="【図書館】&#10;一人当たり面積最大値テキスト">
          <a:extLst>
            <a:ext uri="{FF2B5EF4-FFF2-40B4-BE49-F238E27FC236}">
              <a16:creationId xmlns:a16="http://schemas.microsoft.com/office/drawing/2014/main" id="{00000000-0008-0000-0200-000074000000}"/>
            </a:ext>
          </a:extLst>
        </xdr:cNvPr>
        <xdr:cNvSpPr txBox="1"/>
      </xdr:nvSpPr>
      <xdr:spPr>
        <a:xfrm>
          <a:off x="10515600" y="552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87630</xdr:rowOff>
    </xdr:from>
    <xdr:to>
      <xdr:col>55</xdr:col>
      <xdr:colOff>88900</xdr:colOff>
      <xdr:row>33</xdr:row>
      <xdr:rowOff>87630</xdr:rowOff>
    </xdr:to>
    <xdr:cxnSp macro="">
      <xdr:nvCxnSpPr>
        <xdr:cNvPr id="117" name="直線コネクタ 116">
          <a:extLst>
            <a:ext uri="{FF2B5EF4-FFF2-40B4-BE49-F238E27FC236}">
              <a16:creationId xmlns:a16="http://schemas.microsoft.com/office/drawing/2014/main" id="{00000000-0008-0000-0200-000075000000}"/>
            </a:ext>
          </a:extLst>
        </xdr:cNvPr>
        <xdr:cNvCxnSpPr/>
      </xdr:nvCxnSpPr>
      <xdr:spPr>
        <a:xfrm>
          <a:off x="10388600" y="574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106697</xdr:rowOff>
    </xdr:from>
    <xdr:ext cx="469744" cy="259045"/>
    <xdr:sp macro="" textlink="">
      <xdr:nvSpPr>
        <xdr:cNvPr id="118" name="【図書館】&#10;一人当たり面積平均値テキスト">
          <a:extLst>
            <a:ext uri="{FF2B5EF4-FFF2-40B4-BE49-F238E27FC236}">
              <a16:creationId xmlns:a16="http://schemas.microsoft.com/office/drawing/2014/main" id="{00000000-0008-0000-0200-000076000000}"/>
            </a:ext>
          </a:extLst>
        </xdr:cNvPr>
        <xdr:cNvSpPr txBox="1"/>
      </xdr:nvSpPr>
      <xdr:spPr>
        <a:xfrm>
          <a:off x="10515600" y="64503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128270</xdr:rowOff>
    </xdr:from>
    <xdr:to>
      <xdr:col>55</xdr:col>
      <xdr:colOff>50800</xdr:colOff>
      <xdr:row>38</xdr:row>
      <xdr:rowOff>58420</xdr:rowOff>
    </xdr:to>
    <xdr:sp macro="" textlink="">
      <xdr:nvSpPr>
        <xdr:cNvPr id="119" name="フローチャート: 判断 118">
          <a:extLst>
            <a:ext uri="{FF2B5EF4-FFF2-40B4-BE49-F238E27FC236}">
              <a16:creationId xmlns:a16="http://schemas.microsoft.com/office/drawing/2014/main" id="{00000000-0008-0000-0200-000077000000}"/>
            </a:ext>
          </a:extLst>
        </xdr:cNvPr>
        <xdr:cNvSpPr/>
      </xdr:nvSpPr>
      <xdr:spPr>
        <a:xfrm>
          <a:off x="10426700" y="647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37</xdr:row>
      <xdr:rowOff>105410</xdr:rowOff>
    </xdr:from>
    <xdr:to>
      <xdr:col>50</xdr:col>
      <xdr:colOff>165100</xdr:colOff>
      <xdr:row>38</xdr:row>
      <xdr:rowOff>35560</xdr:rowOff>
    </xdr:to>
    <xdr:sp macro="" textlink="">
      <xdr:nvSpPr>
        <xdr:cNvPr id="120" name="フローチャート: 判断 119">
          <a:extLst>
            <a:ext uri="{FF2B5EF4-FFF2-40B4-BE49-F238E27FC236}">
              <a16:creationId xmlns:a16="http://schemas.microsoft.com/office/drawing/2014/main" id="{00000000-0008-0000-0200-000078000000}"/>
            </a:ext>
          </a:extLst>
        </xdr:cNvPr>
        <xdr:cNvSpPr/>
      </xdr:nvSpPr>
      <xdr:spPr>
        <a:xfrm>
          <a:off x="9588500" y="644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37</xdr:row>
      <xdr:rowOff>128270</xdr:rowOff>
    </xdr:from>
    <xdr:to>
      <xdr:col>46</xdr:col>
      <xdr:colOff>38100</xdr:colOff>
      <xdr:row>38</xdr:row>
      <xdr:rowOff>58420</xdr:rowOff>
    </xdr:to>
    <xdr:sp macro="" textlink="">
      <xdr:nvSpPr>
        <xdr:cNvPr id="121" name="フローチャート: 判断 120">
          <a:extLst>
            <a:ext uri="{FF2B5EF4-FFF2-40B4-BE49-F238E27FC236}">
              <a16:creationId xmlns:a16="http://schemas.microsoft.com/office/drawing/2014/main" id="{00000000-0008-0000-0200-000079000000}"/>
            </a:ext>
          </a:extLst>
        </xdr:cNvPr>
        <xdr:cNvSpPr/>
      </xdr:nvSpPr>
      <xdr:spPr>
        <a:xfrm>
          <a:off x="8699500" y="647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37</xdr:row>
      <xdr:rowOff>128270</xdr:rowOff>
    </xdr:from>
    <xdr:to>
      <xdr:col>41</xdr:col>
      <xdr:colOff>101600</xdr:colOff>
      <xdr:row>38</xdr:row>
      <xdr:rowOff>58420</xdr:rowOff>
    </xdr:to>
    <xdr:sp macro="" textlink="">
      <xdr:nvSpPr>
        <xdr:cNvPr id="122" name="フローチャート: 判断 121">
          <a:extLst>
            <a:ext uri="{FF2B5EF4-FFF2-40B4-BE49-F238E27FC236}">
              <a16:creationId xmlns:a16="http://schemas.microsoft.com/office/drawing/2014/main" id="{00000000-0008-0000-0200-00007A000000}"/>
            </a:ext>
          </a:extLst>
        </xdr:cNvPr>
        <xdr:cNvSpPr/>
      </xdr:nvSpPr>
      <xdr:spPr>
        <a:xfrm>
          <a:off x="7810500" y="647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37</xdr:row>
      <xdr:rowOff>151130</xdr:rowOff>
    </xdr:from>
    <xdr:to>
      <xdr:col>36</xdr:col>
      <xdr:colOff>165100</xdr:colOff>
      <xdr:row>38</xdr:row>
      <xdr:rowOff>81280</xdr:rowOff>
    </xdr:to>
    <xdr:sp macro="" textlink="">
      <xdr:nvSpPr>
        <xdr:cNvPr id="123" name="フローチャート: 判断 122">
          <a:extLst>
            <a:ext uri="{FF2B5EF4-FFF2-40B4-BE49-F238E27FC236}">
              <a16:creationId xmlns:a16="http://schemas.microsoft.com/office/drawing/2014/main" id="{00000000-0008-0000-0200-00007B000000}"/>
            </a:ext>
          </a:extLst>
        </xdr:cNvPr>
        <xdr:cNvSpPr/>
      </xdr:nvSpPr>
      <xdr:spPr>
        <a:xfrm>
          <a:off x="6921500" y="649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200-00007E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00000000-0008-0000-0200-00007F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82550</xdr:rowOff>
    </xdr:from>
    <xdr:to>
      <xdr:col>55</xdr:col>
      <xdr:colOff>50800</xdr:colOff>
      <xdr:row>38</xdr:row>
      <xdr:rowOff>12700</xdr:rowOff>
    </xdr:to>
    <xdr:sp macro="" textlink="">
      <xdr:nvSpPr>
        <xdr:cNvPr id="129" name="楕円 128">
          <a:extLst>
            <a:ext uri="{FF2B5EF4-FFF2-40B4-BE49-F238E27FC236}">
              <a16:creationId xmlns:a16="http://schemas.microsoft.com/office/drawing/2014/main" id="{00000000-0008-0000-0200-000081000000}"/>
            </a:ext>
          </a:extLst>
        </xdr:cNvPr>
        <xdr:cNvSpPr/>
      </xdr:nvSpPr>
      <xdr:spPr>
        <a:xfrm>
          <a:off x="104267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36</xdr:row>
      <xdr:rowOff>105427</xdr:rowOff>
    </xdr:from>
    <xdr:ext cx="469744" cy="259045"/>
    <xdr:sp macro="" textlink="">
      <xdr:nvSpPr>
        <xdr:cNvPr id="130" name="【図書館】&#10;一人当たり面積該当値テキスト">
          <a:extLst>
            <a:ext uri="{FF2B5EF4-FFF2-40B4-BE49-F238E27FC236}">
              <a16:creationId xmlns:a16="http://schemas.microsoft.com/office/drawing/2014/main" id="{00000000-0008-0000-0200-000082000000}"/>
            </a:ext>
          </a:extLst>
        </xdr:cNvPr>
        <xdr:cNvSpPr txBox="1"/>
      </xdr:nvSpPr>
      <xdr:spPr>
        <a:xfrm>
          <a:off x="10515600" y="6277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82550</xdr:rowOff>
    </xdr:from>
    <xdr:to>
      <xdr:col>50</xdr:col>
      <xdr:colOff>165100</xdr:colOff>
      <xdr:row>38</xdr:row>
      <xdr:rowOff>12700</xdr:rowOff>
    </xdr:to>
    <xdr:sp macro="" textlink="">
      <xdr:nvSpPr>
        <xdr:cNvPr id="131" name="楕円 130">
          <a:extLst>
            <a:ext uri="{FF2B5EF4-FFF2-40B4-BE49-F238E27FC236}">
              <a16:creationId xmlns:a16="http://schemas.microsoft.com/office/drawing/2014/main" id="{00000000-0008-0000-0200-000083000000}"/>
            </a:ext>
          </a:extLst>
        </xdr:cNvPr>
        <xdr:cNvSpPr/>
      </xdr:nvSpPr>
      <xdr:spPr>
        <a:xfrm>
          <a:off x="95885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37</xdr:row>
      <xdr:rowOff>133350</xdr:rowOff>
    </xdr:from>
    <xdr:to>
      <xdr:col>55</xdr:col>
      <xdr:colOff>0</xdr:colOff>
      <xdr:row>37</xdr:row>
      <xdr:rowOff>133350</xdr:rowOff>
    </xdr:to>
    <xdr:cxnSp macro="">
      <xdr:nvCxnSpPr>
        <xdr:cNvPr id="132" name="直線コネクタ 131">
          <a:extLst>
            <a:ext uri="{FF2B5EF4-FFF2-40B4-BE49-F238E27FC236}">
              <a16:creationId xmlns:a16="http://schemas.microsoft.com/office/drawing/2014/main" id="{00000000-0008-0000-0200-000084000000}"/>
            </a:ext>
          </a:extLst>
        </xdr:cNvPr>
        <xdr:cNvCxnSpPr/>
      </xdr:nvCxnSpPr>
      <xdr:spPr>
        <a:xfrm>
          <a:off x="9639300" y="6477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105410</xdr:rowOff>
    </xdr:from>
    <xdr:to>
      <xdr:col>46</xdr:col>
      <xdr:colOff>38100</xdr:colOff>
      <xdr:row>38</xdr:row>
      <xdr:rowOff>35560</xdr:rowOff>
    </xdr:to>
    <xdr:sp macro="" textlink="">
      <xdr:nvSpPr>
        <xdr:cNvPr id="133" name="楕円 132">
          <a:extLst>
            <a:ext uri="{FF2B5EF4-FFF2-40B4-BE49-F238E27FC236}">
              <a16:creationId xmlns:a16="http://schemas.microsoft.com/office/drawing/2014/main" id="{00000000-0008-0000-0200-000085000000}"/>
            </a:ext>
          </a:extLst>
        </xdr:cNvPr>
        <xdr:cNvSpPr/>
      </xdr:nvSpPr>
      <xdr:spPr>
        <a:xfrm>
          <a:off x="8699500" y="644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133350</xdr:rowOff>
    </xdr:from>
    <xdr:to>
      <xdr:col>50</xdr:col>
      <xdr:colOff>114300</xdr:colOff>
      <xdr:row>37</xdr:row>
      <xdr:rowOff>156210</xdr:rowOff>
    </xdr:to>
    <xdr:cxnSp macro="">
      <xdr:nvCxnSpPr>
        <xdr:cNvPr id="134" name="直線コネクタ 133">
          <a:extLst>
            <a:ext uri="{FF2B5EF4-FFF2-40B4-BE49-F238E27FC236}">
              <a16:creationId xmlns:a16="http://schemas.microsoft.com/office/drawing/2014/main" id="{00000000-0008-0000-0200-000086000000}"/>
            </a:ext>
          </a:extLst>
        </xdr:cNvPr>
        <xdr:cNvCxnSpPr/>
      </xdr:nvCxnSpPr>
      <xdr:spPr>
        <a:xfrm flipV="1">
          <a:off x="8750300" y="64770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82550</xdr:rowOff>
    </xdr:from>
    <xdr:to>
      <xdr:col>41</xdr:col>
      <xdr:colOff>101600</xdr:colOff>
      <xdr:row>38</xdr:row>
      <xdr:rowOff>12700</xdr:rowOff>
    </xdr:to>
    <xdr:sp macro="" textlink="">
      <xdr:nvSpPr>
        <xdr:cNvPr id="135" name="楕円 134">
          <a:extLst>
            <a:ext uri="{FF2B5EF4-FFF2-40B4-BE49-F238E27FC236}">
              <a16:creationId xmlns:a16="http://schemas.microsoft.com/office/drawing/2014/main" id="{00000000-0008-0000-0200-000087000000}"/>
            </a:ext>
          </a:extLst>
        </xdr:cNvPr>
        <xdr:cNvSpPr/>
      </xdr:nvSpPr>
      <xdr:spPr>
        <a:xfrm>
          <a:off x="78105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37</xdr:row>
      <xdr:rowOff>133350</xdr:rowOff>
    </xdr:from>
    <xdr:to>
      <xdr:col>45</xdr:col>
      <xdr:colOff>177800</xdr:colOff>
      <xdr:row>37</xdr:row>
      <xdr:rowOff>156210</xdr:rowOff>
    </xdr:to>
    <xdr:cxnSp macro="">
      <xdr:nvCxnSpPr>
        <xdr:cNvPr id="136" name="直線コネクタ 135">
          <a:extLst>
            <a:ext uri="{FF2B5EF4-FFF2-40B4-BE49-F238E27FC236}">
              <a16:creationId xmlns:a16="http://schemas.microsoft.com/office/drawing/2014/main" id="{00000000-0008-0000-0200-000088000000}"/>
            </a:ext>
          </a:extLst>
        </xdr:cNvPr>
        <xdr:cNvCxnSpPr/>
      </xdr:nvCxnSpPr>
      <xdr:spPr>
        <a:xfrm>
          <a:off x="7861300" y="64770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37</xdr:row>
      <xdr:rowOff>82550</xdr:rowOff>
    </xdr:from>
    <xdr:to>
      <xdr:col>36</xdr:col>
      <xdr:colOff>165100</xdr:colOff>
      <xdr:row>38</xdr:row>
      <xdr:rowOff>12700</xdr:rowOff>
    </xdr:to>
    <xdr:sp macro="" textlink="">
      <xdr:nvSpPr>
        <xdr:cNvPr id="137" name="楕円 136">
          <a:extLst>
            <a:ext uri="{FF2B5EF4-FFF2-40B4-BE49-F238E27FC236}">
              <a16:creationId xmlns:a16="http://schemas.microsoft.com/office/drawing/2014/main" id="{00000000-0008-0000-0200-000089000000}"/>
            </a:ext>
          </a:extLst>
        </xdr:cNvPr>
        <xdr:cNvSpPr/>
      </xdr:nvSpPr>
      <xdr:spPr>
        <a:xfrm>
          <a:off x="69215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37</xdr:row>
      <xdr:rowOff>133350</xdr:rowOff>
    </xdr:from>
    <xdr:to>
      <xdr:col>41</xdr:col>
      <xdr:colOff>50800</xdr:colOff>
      <xdr:row>37</xdr:row>
      <xdr:rowOff>133350</xdr:rowOff>
    </xdr:to>
    <xdr:cxnSp macro="">
      <xdr:nvCxnSpPr>
        <xdr:cNvPr id="138" name="直線コネクタ 137">
          <a:extLst>
            <a:ext uri="{FF2B5EF4-FFF2-40B4-BE49-F238E27FC236}">
              <a16:creationId xmlns:a16="http://schemas.microsoft.com/office/drawing/2014/main" id="{00000000-0008-0000-0200-00008A000000}"/>
            </a:ext>
          </a:extLst>
        </xdr:cNvPr>
        <xdr:cNvCxnSpPr/>
      </xdr:nvCxnSpPr>
      <xdr:spPr>
        <a:xfrm>
          <a:off x="6972300" y="6477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26687</xdr:rowOff>
    </xdr:from>
    <xdr:ext cx="469744" cy="259045"/>
    <xdr:sp macro="" textlink="">
      <xdr:nvSpPr>
        <xdr:cNvPr id="139" name="n_1aveValue【図書館】&#10;一人当たり面積">
          <a:extLst>
            <a:ext uri="{FF2B5EF4-FFF2-40B4-BE49-F238E27FC236}">
              <a16:creationId xmlns:a16="http://schemas.microsoft.com/office/drawing/2014/main" id="{00000000-0008-0000-0200-00008B000000}"/>
            </a:ext>
          </a:extLst>
        </xdr:cNvPr>
        <xdr:cNvSpPr txBox="1"/>
      </xdr:nvSpPr>
      <xdr:spPr>
        <a:xfrm>
          <a:off x="9391727" y="6541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49547</xdr:rowOff>
    </xdr:from>
    <xdr:ext cx="469744" cy="259045"/>
    <xdr:sp macro="" textlink="">
      <xdr:nvSpPr>
        <xdr:cNvPr id="140" name="n_2aveValue【図書館】&#10;一人当たり面積">
          <a:extLst>
            <a:ext uri="{FF2B5EF4-FFF2-40B4-BE49-F238E27FC236}">
              <a16:creationId xmlns:a16="http://schemas.microsoft.com/office/drawing/2014/main" id="{00000000-0008-0000-0200-00008C000000}"/>
            </a:ext>
          </a:extLst>
        </xdr:cNvPr>
        <xdr:cNvSpPr txBox="1"/>
      </xdr:nvSpPr>
      <xdr:spPr>
        <a:xfrm>
          <a:off x="8515427" y="6564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49547</xdr:rowOff>
    </xdr:from>
    <xdr:ext cx="469744" cy="259045"/>
    <xdr:sp macro="" textlink="">
      <xdr:nvSpPr>
        <xdr:cNvPr id="141" name="n_3aveValue【図書館】&#10;一人当たり面積">
          <a:extLst>
            <a:ext uri="{FF2B5EF4-FFF2-40B4-BE49-F238E27FC236}">
              <a16:creationId xmlns:a16="http://schemas.microsoft.com/office/drawing/2014/main" id="{00000000-0008-0000-0200-00008D000000}"/>
            </a:ext>
          </a:extLst>
        </xdr:cNvPr>
        <xdr:cNvSpPr txBox="1"/>
      </xdr:nvSpPr>
      <xdr:spPr>
        <a:xfrm>
          <a:off x="7626427" y="6564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72407</xdr:rowOff>
    </xdr:from>
    <xdr:ext cx="469744" cy="259045"/>
    <xdr:sp macro="" textlink="">
      <xdr:nvSpPr>
        <xdr:cNvPr id="142" name="n_4aveValue【図書館】&#10;一人当たり面積">
          <a:extLst>
            <a:ext uri="{FF2B5EF4-FFF2-40B4-BE49-F238E27FC236}">
              <a16:creationId xmlns:a16="http://schemas.microsoft.com/office/drawing/2014/main" id="{00000000-0008-0000-0200-00008E000000}"/>
            </a:ext>
          </a:extLst>
        </xdr:cNvPr>
        <xdr:cNvSpPr txBox="1"/>
      </xdr:nvSpPr>
      <xdr:spPr>
        <a:xfrm>
          <a:off x="6737427" y="6587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36</xdr:row>
      <xdr:rowOff>29227</xdr:rowOff>
    </xdr:from>
    <xdr:ext cx="469744" cy="259045"/>
    <xdr:sp macro="" textlink="">
      <xdr:nvSpPr>
        <xdr:cNvPr id="143" name="n_1mainValue【図書館】&#10;一人当たり面積">
          <a:extLst>
            <a:ext uri="{FF2B5EF4-FFF2-40B4-BE49-F238E27FC236}">
              <a16:creationId xmlns:a16="http://schemas.microsoft.com/office/drawing/2014/main" id="{00000000-0008-0000-0200-00008F000000}"/>
            </a:ext>
          </a:extLst>
        </xdr:cNvPr>
        <xdr:cNvSpPr txBox="1"/>
      </xdr:nvSpPr>
      <xdr:spPr>
        <a:xfrm>
          <a:off x="9391727" y="620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36</xdr:row>
      <xdr:rowOff>52087</xdr:rowOff>
    </xdr:from>
    <xdr:ext cx="469744" cy="259045"/>
    <xdr:sp macro="" textlink="">
      <xdr:nvSpPr>
        <xdr:cNvPr id="144" name="n_2mainValue【図書館】&#10;一人当たり面積">
          <a:extLst>
            <a:ext uri="{FF2B5EF4-FFF2-40B4-BE49-F238E27FC236}">
              <a16:creationId xmlns:a16="http://schemas.microsoft.com/office/drawing/2014/main" id="{00000000-0008-0000-0200-000090000000}"/>
            </a:ext>
          </a:extLst>
        </xdr:cNvPr>
        <xdr:cNvSpPr txBox="1"/>
      </xdr:nvSpPr>
      <xdr:spPr>
        <a:xfrm>
          <a:off x="8515427" y="622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36</xdr:row>
      <xdr:rowOff>29227</xdr:rowOff>
    </xdr:from>
    <xdr:ext cx="469744" cy="259045"/>
    <xdr:sp macro="" textlink="">
      <xdr:nvSpPr>
        <xdr:cNvPr id="145" name="n_3mainValue【図書館】&#10;一人当たり面積">
          <a:extLst>
            <a:ext uri="{FF2B5EF4-FFF2-40B4-BE49-F238E27FC236}">
              <a16:creationId xmlns:a16="http://schemas.microsoft.com/office/drawing/2014/main" id="{00000000-0008-0000-0200-000091000000}"/>
            </a:ext>
          </a:extLst>
        </xdr:cNvPr>
        <xdr:cNvSpPr txBox="1"/>
      </xdr:nvSpPr>
      <xdr:spPr>
        <a:xfrm>
          <a:off x="7626427" y="620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36</xdr:row>
      <xdr:rowOff>29227</xdr:rowOff>
    </xdr:from>
    <xdr:ext cx="469744" cy="259045"/>
    <xdr:sp macro="" textlink="">
      <xdr:nvSpPr>
        <xdr:cNvPr id="146" name="n_4mainValue【図書館】&#10;一人当たり面積">
          <a:extLst>
            <a:ext uri="{FF2B5EF4-FFF2-40B4-BE49-F238E27FC236}">
              <a16:creationId xmlns:a16="http://schemas.microsoft.com/office/drawing/2014/main" id="{00000000-0008-0000-0200-000092000000}"/>
            </a:ext>
          </a:extLst>
        </xdr:cNvPr>
        <xdr:cNvSpPr txBox="1"/>
      </xdr:nvSpPr>
      <xdr:spPr>
        <a:xfrm>
          <a:off x="6737427" y="620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7" name="正方形/長方形 146">
          <a:extLst>
            <a:ext uri="{FF2B5EF4-FFF2-40B4-BE49-F238E27FC236}">
              <a16:creationId xmlns:a16="http://schemas.microsoft.com/office/drawing/2014/main" id="{00000000-0008-0000-0200-000093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8" name="正方形/長方形 147">
          <a:extLst>
            <a:ext uri="{FF2B5EF4-FFF2-40B4-BE49-F238E27FC236}">
              <a16:creationId xmlns:a16="http://schemas.microsoft.com/office/drawing/2014/main" id="{00000000-0008-0000-0200-000094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9" name="正方形/長方形 148">
          <a:extLst>
            <a:ext uri="{FF2B5EF4-FFF2-40B4-BE49-F238E27FC236}">
              <a16:creationId xmlns:a16="http://schemas.microsoft.com/office/drawing/2014/main" id="{00000000-0008-0000-0200-000095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0" name="正方形/長方形 149">
          <a:extLst>
            <a:ext uri="{FF2B5EF4-FFF2-40B4-BE49-F238E27FC236}">
              <a16:creationId xmlns:a16="http://schemas.microsoft.com/office/drawing/2014/main" id="{00000000-0008-0000-0200-000096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1" name="正方形/長方形 150">
          <a:extLst>
            <a:ext uri="{FF2B5EF4-FFF2-40B4-BE49-F238E27FC236}">
              <a16:creationId xmlns:a16="http://schemas.microsoft.com/office/drawing/2014/main" id="{00000000-0008-0000-0200-000097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2" name="正方形/長方形 151">
          <a:extLst>
            <a:ext uri="{FF2B5EF4-FFF2-40B4-BE49-F238E27FC236}">
              <a16:creationId xmlns:a16="http://schemas.microsoft.com/office/drawing/2014/main" id="{00000000-0008-0000-0200-000098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3" name="正方形/長方形 152">
          <a:extLst>
            <a:ext uri="{FF2B5EF4-FFF2-40B4-BE49-F238E27FC236}">
              <a16:creationId xmlns:a16="http://schemas.microsoft.com/office/drawing/2014/main" id="{00000000-0008-0000-0200-000099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4" name="正方形/長方形 153">
          <a:extLst>
            <a:ext uri="{FF2B5EF4-FFF2-40B4-BE49-F238E27FC236}">
              <a16:creationId xmlns:a16="http://schemas.microsoft.com/office/drawing/2014/main" id="{00000000-0008-0000-0200-00009A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5" name="テキスト ボックス 154">
          <a:extLst>
            <a:ext uri="{FF2B5EF4-FFF2-40B4-BE49-F238E27FC236}">
              <a16:creationId xmlns:a16="http://schemas.microsoft.com/office/drawing/2014/main" id="{00000000-0008-0000-0200-00009B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6" name="直線コネクタ 155">
          <a:extLst>
            <a:ext uri="{FF2B5EF4-FFF2-40B4-BE49-F238E27FC236}">
              <a16:creationId xmlns:a16="http://schemas.microsoft.com/office/drawing/2014/main" id="{00000000-0008-0000-0200-00009C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7" name="テキスト ボックス 156">
          <a:extLst>
            <a:ext uri="{FF2B5EF4-FFF2-40B4-BE49-F238E27FC236}">
              <a16:creationId xmlns:a16="http://schemas.microsoft.com/office/drawing/2014/main" id="{00000000-0008-0000-0200-00009D00000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9" name="テキスト ボックス 158">
          <a:extLst>
            <a:ext uri="{FF2B5EF4-FFF2-40B4-BE49-F238E27FC236}">
              <a16:creationId xmlns:a16="http://schemas.microsoft.com/office/drawing/2014/main" id="{00000000-0008-0000-0200-00009F000000}"/>
            </a:ext>
          </a:extLst>
        </xdr:cNvPr>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1" name="テキスト ボックス 160">
          <a:extLst>
            <a:ext uri="{FF2B5EF4-FFF2-40B4-BE49-F238E27FC236}">
              <a16:creationId xmlns:a16="http://schemas.microsoft.com/office/drawing/2014/main" id="{00000000-0008-0000-0200-0000A1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2" name="直線コネクタ 161">
          <a:extLst>
            <a:ext uri="{FF2B5EF4-FFF2-40B4-BE49-F238E27FC236}">
              <a16:creationId xmlns:a16="http://schemas.microsoft.com/office/drawing/2014/main" id="{00000000-0008-0000-0200-0000A2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3" name="テキスト ボックス 162">
          <a:extLst>
            <a:ext uri="{FF2B5EF4-FFF2-40B4-BE49-F238E27FC236}">
              <a16:creationId xmlns:a16="http://schemas.microsoft.com/office/drawing/2014/main" id="{00000000-0008-0000-0200-0000A3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4" name="直線コネクタ 163">
          <a:extLst>
            <a:ext uri="{FF2B5EF4-FFF2-40B4-BE49-F238E27FC236}">
              <a16:creationId xmlns:a16="http://schemas.microsoft.com/office/drawing/2014/main" id="{00000000-0008-0000-0200-0000A4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6" name="直線コネクタ 165">
          <a:extLst>
            <a:ext uri="{FF2B5EF4-FFF2-40B4-BE49-F238E27FC236}">
              <a16:creationId xmlns:a16="http://schemas.microsoft.com/office/drawing/2014/main" id="{00000000-0008-0000-0200-0000A6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8" name="直線コネクタ 167">
          <a:extLst>
            <a:ext uri="{FF2B5EF4-FFF2-40B4-BE49-F238E27FC236}">
              <a16:creationId xmlns:a16="http://schemas.microsoft.com/office/drawing/2014/main" id="{00000000-0008-0000-0200-0000A8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9" name="テキスト ボックス 168">
          <a:extLst>
            <a:ext uri="{FF2B5EF4-FFF2-40B4-BE49-F238E27FC236}">
              <a16:creationId xmlns:a16="http://schemas.microsoft.com/office/drawing/2014/main" id="{00000000-0008-0000-0200-0000A9000000}"/>
            </a:ext>
          </a:extLst>
        </xdr:cNvPr>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0" name="【体育館・プール】&#10;有形固定資産減価償却率グラフ枠">
          <a:extLst>
            <a:ext uri="{FF2B5EF4-FFF2-40B4-BE49-F238E27FC236}">
              <a16:creationId xmlns:a16="http://schemas.microsoft.com/office/drawing/2014/main" id="{00000000-0008-0000-0200-0000AA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140970</xdr:rowOff>
    </xdr:from>
    <xdr:to>
      <xdr:col>24</xdr:col>
      <xdr:colOff>62865</xdr:colOff>
      <xdr:row>63</xdr:row>
      <xdr:rowOff>55245</xdr:rowOff>
    </xdr:to>
    <xdr:cxnSp macro="">
      <xdr:nvCxnSpPr>
        <xdr:cNvPr id="171" name="直線コネクタ 170">
          <a:extLst>
            <a:ext uri="{FF2B5EF4-FFF2-40B4-BE49-F238E27FC236}">
              <a16:creationId xmlns:a16="http://schemas.microsoft.com/office/drawing/2014/main" id="{00000000-0008-0000-0200-0000AB000000}"/>
            </a:ext>
          </a:extLst>
        </xdr:cNvPr>
        <xdr:cNvCxnSpPr/>
      </xdr:nvCxnSpPr>
      <xdr:spPr>
        <a:xfrm flipV="1">
          <a:off x="4634865" y="9742170"/>
          <a:ext cx="0" cy="11144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59072</xdr:rowOff>
    </xdr:from>
    <xdr:ext cx="405111" cy="259045"/>
    <xdr:sp macro="" textlink="">
      <xdr:nvSpPr>
        <xdr:cNvPr id="172" name="【体育館・プール】&#10;有形固定資産減価償却率最小値テキスト">
          <a:extLst>
            <a:ext uri="{FF2B5EF4-FFF2-40B4-BE49-F238E27FC236}">
              <a16:creationId xmlns:a16="http://schemas.microsoft.com/office/drawing/2014/main" id="{00000000-0008-0000-0200-0000AC000000}"/>
            </a:ext>
          </a:extLst>
        </xdr:cNvPr>
        <xdr:cNvSpPr txBox="1"/>
      </xdr:nvSpPr>
      <xdr:spPr>
        <a:xfrm>
          <a:off x="4673600" y="108604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55245</xdr:rowOff>
    </xdr:from>
    <xdr:to>
      <xdr:col>24</xdr:col>
      <xdr:colOff>152400</xdr:colOff>
      <xdr:row>63</xdr:row>
      <xdr:rowOff>55245</xdr:rowOff>
    </xdr:to>
    <xdr:cxnSp macro="">
      <xdr:nvCxnSpPr>
        <xdr:cNvPr id="173" name="直線コネクタ 172">
          <a:extLst>
            <a:ext uri="{FF2B5EF4-FFF2-40B4-BE49-F238E27FC236}">
              <a16:creationId xmlns:a16="http://schemas.microsoft.com/office/drawing/2014/main" id="{00000000-0008-0000-0200-0000AD000000}"/>
            </a:ext>
          </a:extLst>
        </xdr:cNvPr>
        <xdr:cNvCxnSpPr/>
      </xdr:nvCxnSpPr>
      <xdr:spPr>
        <a:xfrm>
          <a:off x="4546600" y="10856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87647</xdr:rowOff>
    </xdr:from>
    <xdr:ext cx="405111" cy="259045"/>
    <xdr:sp macro="" textlink="">
      <xdr:nvSpPr>
        <xdr:cNvPr id="174" name="【体育館・プール】&#10;有形固定資産減価償却率最大値テキスト">
          <a:extLst>
            <a:ext uri="{FF2B5EF4-FFF2-40B4-BE49-F238E27FC236}">
              <a16:creationId xmlns:a16="http://schemas.microsoft.com/office/drawing/2014/main" id="{00000000-0008-0000-0200-0000AE000000}"/>
            </a:ext>
          </a:extLst>
        </xdr:cNvPr>
        <xdr:cNvSpPr txBox="1"/>
      </xdr:nvSpPr>
      <xdr:spPr>
        <a:xfrm>
          <a:off x="4673600" y="9517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140970</xdr:rowOff>
    </xdr:from>
    <xdr:to>
      <xdr:col>24</xdr:col>
      <xdr:colOff>152400</xdr:colOff>
      <xdr:row>56</xdr:row>
      <xdr:rowOff>140970</xdr:rowOff>
    </xdr:to>
    <xdr:cxnSp macro="">
      <xdr:nvCxnSpPr>
        <xdr:cNvPr id="175" name="直線コネクタ 174">
          <a:extLst>
            <a:ext uri="{FF2B5EF4-FFF2-40B4-BE49-F238E27FC236}">
              <a16:creationId xmlns:a16="http://schemas.microsoft.com/office/drawing/2014/main" id="{00000000-0008-0000-0200-0000AF000000}"/>
            </a:ext>
          </a:extLst>
        </xdr:cNvPr>
        <xdr:cNvCxnSpPr/>
      </xdr:nvCxnSpPr>
      <xdr:spPr>
        <a:xfrm>
          <a:off x="4546600" y="9742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10177</xdr:rowOff>
    </xdr:from>
    <xdr:ext cx="405111" cy="259045"/>
    <xdr:sp macro="" textlink="">
      <xdr:nvSpPr>
        <xdr:cNvPr id="176" name="【体育館・プール】&#10;有形固定資産減価償却率平均値テキスト">
          <a:extLst>
            <a:ext uri="{FF2B5EF4-FFF2-40B4-BE49-F238E27FC236}">
              <a16:creationId xmlns:a16="http://schemas.microsoft.com/office/drawing/2014/main" id="{00000000-0008-0000-0200-0000B0000000}"/>
            </a:ext>
          </a:extLst>
        </xdr:cNvPr>
        <xdr:cNvSpPr txBox="1"/>
      </xdr:nvSpPr>
      <xdr:spPr>
        <a:xfrm>
          <a:off x="4673600" y="99542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158750</xdr:rowOff>
    </xdr:from>
    <xdr:to>
      <xdr:col>24</xdr:col>
      <xdr:colOff>114300</xdr:colOff>
      <xdr:row>59</xdr:row>
      <xdr:rowOff>88900</xdr:rowOff>
    </xdr:to>
    <xdr:sp macro="" textlink="">
      <xdr:nvSpPr>
        <xdr:cNvPr id="177" name="フローチャート: 判断 176">
          <a:extLst>
            <a:ext uri="{FF2B5EF4-FFF2-40B4-BE49-F238E27FC236}">
              <a16:creationId xmlns:a16="http://schemas.microsoft.com/office/drawing/2014/main" id="{00000000-0008-0000-0200-0000B1000000}"/>
            </a:ext>
          </a:extLst>
        </xdr:cNvPr>
        <xdr:cNvSpPr/>
      </xdr:nvSpPr>
      <xdr:spPr>
        <a:xfrm>
          <a:off x="4584700" y="1010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6350</xdr:rowOff>
    </xdr:from>
    <xdr:to>
      <xdr:col>20</xdr:col>
      <xdr:colOff>38100</xdr:colOff>
      <xdr:row>59</xdr:row>
      <xdr:rowOff>107950</xdr:rowOff>
    </xdr:to>
    <xdr:sp macro="" textlink="">
      <xdr:nvSpPr>
        <xdr:cNvPr id="178" name="フローチャート: 判断 177">
          <a:extLst>
            <a:ext uri="{FF2B5EF4-FFF2-40B4-BE49-F238E27FC236}">
              <a16:creationId xmlns:a16="http://schemas.microsoft.com/office/drawing/2014/main" id="{00000000-0008-0000-0200-0000B2000000}"/>
            </a:ext>
          </a:extLst>
        </xdr:cNvPr>
        <xdr:cNvSpPr/>
      </xdr:nvSpPr>
      <xdr:spPr>
        <a:xfrm>
          <a:off x="3746500" y="1012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58</xdr:row>
      <xdr:rowOff>128270</xdr:rowOff>
    </xdr:from>
    <xdr:to>
      <xdr:col>15</xdr:col>
      <xdr:colOff>101600</xdr:colOff>
      <xdr:row>59</xdr:row>
      <xdr:rowOff>58420</xdr:rowOff>
    </xdr:to>
    <xdr:sp macro="" textlink="">
      <xdr:nvSpPr>
        <xdr:cNvPr id="179" name="フローチャート: 判断 178">
          <a:extLst>
            <a:ext uri="{FF2B5EF4-FFF2-40B4-BE49-F238E27FC236}">
              <a16:creationId xmlns:a16="http://schemas.microsoft.com/office/drawing/2014/main" id="{00000000-0008-0000-0200-0000B3000000}"/>
            </a:ext>
          </a:extLst>
        </xdr:cNvPr>
        <xdr:cNvSpPr/>
      </xdr:nvSpPr>
      <xdr:spPr>
        <a:xfrm>
          <a:off x="2857500" y="1007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135890</xdr:rowOff>
    </xdr:from>
    <xdr:to>
      <xdr:col>10</xdr:col>
      <xdr:colOff>165100</xdr:colOff>
      <xdr:row>59</xdr:row>
      <xdr:rowOff>66040</xdr:rowOff>
    </xdr:to>
    <xdr:sp macro="" textlink="">
      <xdr:nvSpPr>
        <xdr:cNvPr id="180" name="フローチャート: 判断 179">
          <a:extLst>
            <a:ext uri="{FF2B5EF4-FFF2-40B4-BE49-F238E27FC236}">
              <a16:creationId xmlns:a16="http://schemas.microsoft.com/office/drawing/2014/main" id="{00000000-0008-0000-0200-0000B4000000}"/>
            </a:ext>
          </a:extLst>
        </xdr:cNvPr>
        <xdr:cNvSpPr/>
      </xdr:nvSpPr>
      <xdr:spPr>
        <a:xfrm>
          <a:off x="1968500" y="10079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128270</xdr:rowOff>
    </xdr:from>
    <xdr:to>
      <xdr:col>6</xdr:col>
      <xdr:colOff>38100</xdr:colOff>
      <xdr:row>59</xdr:row>
      <xdr:rowOff>58420</xdr:rowOff>
    </xdr:to>
    <xdr:sp macro="" textlink="">
      <xdr:nvSpPr>
        <xdr:cNvPr id="181" name="フローチャート: 判断 180">
          <a:extLst>
            <a:ext uri="{FF2B5EF4-FFF2-40B4-BE49-F238E27FC236}">
              <a16:creationId xmlns:a16="http://schemas.microsoft.com/office/drawing/2014/main" id="{00000000-0008-0000-0200-0000B5000000}"/>
            </a:ext>
          </a:extLst>
        </xdr:cNvPr>
        <xdr:cNvSpPr/>
      </xdr:nvSpPr>
      <xdr:spPr>
        <a:xfrm>
          <a:off x="1079500" y="1007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00000000-0008-0000-0200-0000B6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00000000-0008-0000-0200-0000B8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00000000-0008-0000-0200-0000B9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00000000-0008-0000-0200-0000BA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65405</xdr:rowOff>
    </xdr:from>
    <xdr:to>
      <xdr:col>24</xdr:col>
      <xdr:colOff>114300</xdr:colOff>
      <xdr:row>61</xdr:row>
      <xdr:rowOff>167005</xdr:rowOff>
    </xdr:to>
    <xdr:sp macro="" textlink="">
      <xdr:nvSpPr>
        <xdr:cNvPr id="187" name="楕円 186">
          <a:extLst>
            <a:ext uri="{FF2B5EF4-FFF2-40B4-BE49-F238E27FC236}">
              <a16:creationId xmlns:a16="http://schemas.microsoft.com/office/drawing/2014/main" id="{00000000-0008-0000-0200-0000BB000000}"/>
            </a:ext>
          </a:extLst>
        </xdr:cNvPr>
        <xdr:cNvSpPr/>
      </xdr:nvSpPr>
      <xdr:spPr>
        <a:xfrm>
          <a:off x="4584700" y="10523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43832</xdr:rowOff>
    </xdr:from>
    <xdr:ext cx="405111" cy="259045"/>
    <xdr:sp macro="" textlink="">
      <xdr:nvSpPr>
        <xdr:cNvPr id="188" name="【体育館・プール】&#10;有形固定資産減価償却率該当値テキスト">
          <a:extLst>
            <a:ext uri="{FF2B5EF4-FFF2-40B4-BE49-F238E27FC236}">
              <a16:creationId xmlns:a16="http://schemas.microsoft.com/office/drawing/2014/main" id="{00000000-0008-0000-0200-0000BC000000}"/>
            </a:ext>
          </a:extLst>
        </xdr:cNvPr>
        <xdr:cNvSpPr txBox="1"/>
      </xdr:nvSpPr>
      <xdr:spPr>
        <a:xfrm>
          <a:off x="4673600" y="10502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80645</xdr:rowOff>
    </xdr:from>
    <xdr:to>
      <xdr:col>20</xdr:col>
      <xdr:colOff>38100</xdr:colOff>
      <xdr:row>62</xdr:row>
      <xdr:rowOff>10795</xdr:rowOff>
    </xdr:to>
    <xdr:sp macro="" textlink="">
      <xdr:nvSpPr>
        <xdr:cNvPr id="189" name="楕円 188">
          <a:extLst>
            <a:ext uri="{FF2B5EF4-FFF2-40B4-BE49-F238E27FC236}">
              <a16:creationId xmlns:a16="http://schemas.microsoft.com/office/drawing/2014/main" id="{00000000-0008-0000-0200-0000BD000000}"/>
            </a:ext>
          </a:extLst>
        </xdr:cNvPr>
        <xdr:cNvSpPr/>
      </xdr:nvSpPr>
      <xdr:spPr>
        <a:xfrm>
          <a:off x="3746500" y="1053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116205</xdr:rowOff>
    </xdr:from>
    <xdr:to>
      <xdr:col>24</xdr:col>
      <xdr:colOff>63500</xdr:colOff>
      <xdr:row>61</xdr:row>
      <xdr:rowOff>131445</xdr:rowOff>
    </xdr:to>
    <xdr:cxnSp macro="">
      <xdr:nvCxnSpPr>
        <xdr:cNvPr id="190" name="直線コネクタ 189">
          <a:extLst>
            <a:ext uri="{FF2B5EF4-FFF2-40B4-BE49-F238E27FC236}">
              <a16:creationId xmlns:a16="http://schemas.microsoft.com/office/drawing/2014/main" id="{00000000-0008-0000-0200-0000BE000000}"/>
            </a:ext>
          </a:extLst>
        </xdr:cNvPr>
        <xdr:cNvCxnSpPr/>
      </xdr:nvCxnSpPr>
      <xdr:spPr>
        <a:xfrm flipV="1">
          <a:off x="3797300" y="10574655"/>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82550</xdr:rowOff>
    </xdr:from>
    <xdr:to>
      <xdr:col>15</xdr:col>
      <xdr:colOff>101600</xdr:colOff>
      <xdr:row>62</xdr:row>
      <xdr:rowOff>12700</xdr:rowOff>
    </xdr:to>
    <xdr:sp macro="" textlink="">
      <xdr:nvSpPr>
        <xdr:cNvPr id="191" name="楕円 190">
          <a:extLst>
            <a:ext uri="{FF2B5EF4-FFF2-40B4-BE49-F238E27FC236}">
              <a16:creationId xmlns:a16="http://schemas.microsoft.com/office/drawing/2014/main" id="{00000000-0008-0000-0200-0000BF000000}"/>
            </a:ext>
          </a:extLst>
        </xdr:cNvPr>
        <xdr:cNvSpPr/>
      </xdr:nvSpPr>
      <xdr:spPr>
        <a:xfrm>
          <a:off x="2857500" y="1054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131445</xdr:rowOff>
    </xdr:from>
    <xdr:to>
      <xdr:col>19</xdr:col>
      <xdr:colOff>177800</xdr:colOff>
      <xdr:row>61</xdr:row>
      <xdr:rowOff>133350</xdr:rowOff>
    </xdr:to>
    <xdr:cxnSp macro="">
      <xdr:nvCxnSpPr>
        <xdr:cNvPr id="192" name="直線コネクタ 191">
          <a:extLst>
            <a:ext uri="{FF2B5EF4-FFF2-40B4-BE49-F238E27FC236}">
              <a16:creationId xmlns:a16="http://schemas.microsoft.com/office/drawing/2014/main" id="{00000000-0008-0000-0200-0000C0000000}"/>
            </a:ext>
          </a:extLst>
        </xdr:cNvPr>
        <xdr:cNvCxnSpPr/>
      </xdr:nvCxnSpPr>
      <xdr:spPr>
        <a:xfrm flipV="1">
          <a:off x="2908300" y="10589895"/>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33020</xdr:rowOff>
    </xdr:from>
    <xdr:to>
      <xdr:col>10</xdr:col>
      <xdr:colOff>165100</xdr:colOff>
      <xdr:row>61</xdr:row>
      <xdr:rowOff>134620</xdr:rowOff>
    </xdr:to>
    <xdr:sp macro="" textlink="">
      <xdr:nvSpPr>
        <xdr:cNvPr id="193" name="楕円 192">
          <a:extLst>
            <a:ext uri="{FF2B5EF4-FFF2-40B4-BE49-F238E27FC236}">
              <a16:creationId xmlns:a16="http://schemas.microsoft.com/office/drawing/2014/main" id="{00000000-0008-0000-0200-0000C1000000}"/>
            </a:ext>
          </a:extLst>
        </xdr:cNvPr>
        <xdr:cNvSpPr/>
      </xdr:nvSpPr>
      <xdr:spPr>
        <a:xfrm>
          <a:off x="1968500" y="1049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83820</xdr:rowOff>
    </xdr:from>
    <xdr:to>
      <xdr:col>15</xdr:col>
      <xdr:colOff>50800</xdr:colOff>
      <xdr:row>61</xdr:row>
      <xdr:rowOff>133350</xdr:rowOff>
    </xdr:to>
    <xdr:cxnSp macro="">
      <xdr:nvCxnSpPr>
        <xdr:cNvPr id="194" name="直線コネクタ 193">
          <a:extLst>
            <a:ext uri="{FF2B5EF4-FFF2-40B4-BE49-F238E27FC236}">
              <a16:creationId xmlns:a16="http://schemas.microsoft.com/office/drawing/2014/main" id="{00000000-0008-0000-0200-0000C2000000}"/>
            </a:ext>
          </a:extLst>
        </xdr:cNvPr>
        <xdr:cNvCxnSpPr/>
      </xdr:nvCxnSpPr>
      <xdr:spPr>
        <a:xfrm>
          <a:off x="2019300" y="10542270"/>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164465</xdr:rowOff>
    </xdr:from>
    <xdr:to>
      <xdr:col>6</xdr:col>
      <xdr:colOff>38100</xdr:colOff>
      <xdr:row>61</xdr:row>
      <xdr:rowOff>94615</xdr:rowOff>
    </xdr:to>
    <xdr:sp macro="" textlink="">
      <xdr:nvSpPr>
        <xdr:cNvPr id="195" name="楕円 194">
          <a:extLst>
            <a:ext uri="{FF2B5EF4-FFF2-40B4-BE49-F238E27FC236}">
              <a16:creationId xmlns:a16="http://schemas.microsoft.com/office/drawing/2014/main" id="{00000000-0008-0000-0200-0000C3000000}"/>
            </a:ext>
          </a:extLst>
        </xdr:cNvPr>
        <xdr:cNvSpPr/>
      </xdr:nvSpPr>
      <xdr:spPr>
        <a:xfrm>
          <a:off x="1079500" y="10451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43815</xdr:rowOff>
    </xdr:from>
    <xdr:to>
      <xdr:col>10</xdr:col>
      <xdr:colOff>114300</xdr:colOff>
      <xdr:row>61</xdr:row>
      <xdr:rowOff>83820</xdr:rowOff>
    </xdr:to>
    <xdr:cxnSp macro="">
      <xdr:nvCxnSpPr>
        <xdr:cNvPr id="196" name="直線コネクタ 195">
          <a:extLst>
            <a:ext uri="{FF2B5EF4-FFF2-40B4-BE49-F238E27FC236}">
              <a16:creationId xmlns:a16="http://schemas.microsoft.com/office/drawing/2014/main" id="{00000000-0008-0000-0200-0000C4000000}"/>
            </a:ext>
          </a:extLst>
        </xdr:cNvPr>
        <xdr:cNvCxnSpPr/>
      </xdr:nvCxnSpPr>
      <xdr:spPr>
        <a:xfrm>
          <a:off x="1130300" y="1050226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124477</xdr:rowOff>
    </xdr:from>
    <xdr:ext cx="405111" cy="259045"/>
    <xdr:sp macro="" textlink="">
      <xdr:nvSpPr>
        <xdr:cNvPr id="197" name="n_1aveValue【体育館・プール】&#10;有形固定資産減価償却率">
          <a:extLst>
            <a:ext uri="{FF2B5EF4-FFF2-40B4-BE49-F238E27FC236}">
              <a16:creationId xmlns:a16="http://schemas.microsoft.com/office/drawing/2014/main" id="{00000000-0008-0000-0200-0000C5000000}"/>
            </a:ext>
          </a:extLst>
        </xdr:cNvPr>
        <xdr:cNvSpPr txBox="1"/>
      </xdr:nvSpPr>
      <xdr:spPr>
        <a:xfrm>
          <a:off x="3582044" y="9897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74947</xdr:rowOff>
    </xdr:from>
    <xdr:ext cx="405111" cy="259045"/>
    <xdr:sp macro="" textlink="">
      <xdr:nvSpPr>
        <xdr:cNvPr id="198" name="n_2aveValue【体育館・プール】&#10;有形固定資産減価償却率">
          <a:extLst>
            <a:ext uri="{FF2B5EF4-FFF2-40B4-BE49-F238E27FC236}">
              <a16:creationId xmlns:a16="http://schemas.microsoft.com/office/drawing/2014/main" id="{00000000-0008-0000-0200-0000C6000000}"/>
            </a:ext>
          </a:extLst>
        </xdr:cNvPr>
        <xdr:cNvSpPr txBox="1"/>
      </xdr:nvSpPr>
      <xdr:spPr>
        <a:xfrm>
          <a:off x="2705744" y="9847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82567</xdr:rowOff>
    </xdr:from>
    <xdr:ext cx="405111" cy="259045"/>
    <xdr:sp macro="" textlink="">
      <xdr:nvSpPr>
        <xdr:cNvPr id="199" name="n_3aveValue【体育館・プール】&#10;有形固定資産減価償却率">
          <a:extLst>
            <a:ext uri="{FF2B5EF4-FFF2-40B4-BE49-F238E27FC236}">
              <a16:creationId xmlns:a16="http://schemas.microsoft.com/office/drawing/2014/main" id="{00000000-0008-0000-0200-0000C7000000}"/>
            </a:ext>
          </a:extLst>
        </xdr:cNvPr>
        <xdr:cNvSpPr txBox="1"/>
      </xdr:nvSpPr>
      <xdr:spPr>
        <a:xfrm>
          <a:off x="1816744" y="9855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74947</xdr:rowOff>
    </xdr:from>
    <xdr:ext cx="405111" cy="259045"/>
    <xdr:sp macro="" textlink="">
      <xdr:nvSpPr>
        <xdr:cNvPr id="200" name="n_4aveValue【体育館・プール】&#10;有形固定資産減価償却率">
          <a:extLst>
            <a:ext uri="{FF2B5EF4-FFF2-40B4-BE49-F238E27FC236}">
              <a16:creationId xmlns:a16="http://schemas.microsoft.com/office/drawing/2014/main" id="{00000000-0008-0000-0200-0000C8000000}"/>
            </a:ext>
          </a:extLst>
        </xdr:cNvPr>
        <xdr:cNvSpPr txBox="1"/>
      </xdr:nvSpPr>
      <xdr:spPr>
        <a:xfrm>
          <a:off x="927744" y="9847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1922</xdr:rowOff>
    </xdr:from>
    <xdr:ext cx="405111" cy="259045"/>
    <xdr:sp macro="" textlink="">
      <xdr:nvSpPr>
        <xdr:cNvPr id="201" name="n_1mainValue【体育館・プール】&#10;有形固定資産減価償却率">
          <a:extLst>
            <a:ext uri="{FF2B5EF4-FFF2-40B4-BE49-F238E27FC236}">
              <a16:creationId xmlns:a16="http://schemas.microsoft.com/office/drawing/2014/main" id="{00000000-0008-0000-0200-0000C9000000}"/>
            </a:ext>
          </a:extLst>
        </xdr:cNvPr>
        <xdr:cNvSpPr txBox="1"/>
      </xdr:nvSpPr>
      <xdr:spPr>
        <a:xfrm>
          <a:off x="3582044" y="10631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3827</xdr:rowOff>
    </xdr:from>
    <xdr:ext cx="405111" cy="259045"/>
    <xdr:sp macro="" textlink="">
      <xdr:nvSpPr>
        <xdr:cNvPr id="202" name="n_2mainValue【体育館・プール】&#10;有形固定資産減価償却率">
          <a:extLst>
            <a:ext uri="{FF2B5EF4-FFF2-40B4-BE49-F238E27FC236}">
              <a16:creationId xmlns:a16="http://schemas.microsoft.com/office/drawing/2014/main" id="{00000000-0008-0000-0200-0000CA000000}"/>
            </a:ext>
          </a:extLst>
        </xdr:cNvPr>
        <xdr:cNvSpPr txBox="1"/>
      </xdr:nvSpPr>
      <xdr:spPr>
        <a:xfrm>
          <a:off x="2705744" y="10633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125747</xdr:rowOff>
    </xdr:from>
    <xdr:ext cx="405111" cy="259045"/>
    <xdr:sp macro="" textlink="">
      <xdr:nvSpPr>
        <xdr:cNvPr id="203" name="n_3mainValue【体育館・プール】&#10;有形固定資産減価償却率">
          <a:extLst>
            <a:ext uri="{FF2B5EF4-FFF2-40B4-BE49-F238E27FC236}">
              <a16:creationId xmlns:a16="http://schemas.microsoft.com/office/drawing/2014/main" id="{00000000-0008-0000-0200-0000CB000000}"/>
            </a:ext>
          </a:extLst>
        </xdr:cNvPr>
        <xdr:cNvSpPr txBox="1"/>
      </xdr:nvSpPr>
      <xdr:spPr>
        <a:xfrm>
          <a:off x="1816744" y="10584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85742</xdr:rowOff>
    </xdr:from>
    <xdr:ext cx="405111" cy="259045"/>
    <xdr:sp macro="" textlink="">
      <xdr:nvSpPr>
        <xdr:cNvPr id="204" name="n_4mainValue【体育館・プール】&#10;有形固定資産減価償却率">
          <a:extLst>
            <a:ext uri="{FF2B5EF4-FFF2-40B4-BE49-F238E27FC236}">
              <a16:creationId xmlns:a16="http://schemas.microsoft.com/office/drawing/2014/main" id="{00000000-0008-0000-0200-0000CC000000}"/>
            </a:ext>
          </a:extLst>
        </xdr:cNvPr>
        <xdr:cNvSpPr txBox="1"/>
      </xdr:nvSpPr>
      <xdr:spPr>
        <a:xfrm>
          <a:off x="927744" y="10544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a:extLst>
            <a:ext uri="{FF2B5EF4-FFF2-40B4-BE49-F238E27FC236}">
              <a16:creationId xmlns:a16="http://schemas.microsoft.com/office/drawing/2014/main" id="{00000000-0008-0000-0200-0000CD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a:extLst>
            <a:ext uri="{FF2B5EF4-FFF2-40B4-BE49-F238E27FC236}">
              <a16:creationId xmlns:a16="http://schemas.microsoft.com/office/drawing/2014/main" id="{00000000-0008-0000-0200-0000CE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a:extLst>
            <a:ext uri="{FF2B5EF4-FFF2-40B4-BE49-F238E27FC236}">
              <a16:creationId xmlns:a16="http://schemas.microsoft.com/office/drawing/2014/main" id="{00000000-0008-0000-0200-0000CF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a:extLst>
            <a:ext uri="{FF2B5EF4-FFF2-40B4-BE49-F238E27FC236}">
              <a16:creationId xmlns:a16="http://schemas.microsoft.com/office/drawing/2014/main" id="{00000000-0008-0000-0200-0000D0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a:extLst>
            <a:ext uri="{FF2B5EF4-FFF2-40B4-BE49-F238E27FC236}">
              <a16:creationId xmlns:a16="http://schemas.microsoft.com/office/drawing/2014/main" id="{00000000-0008-0000-0200-0000D1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a:extLst>
            <a:ext uri="{FF2B5EF4-FFF2-40B4-BE49-F238E27FC236}">
              <a16:creationId xmlns:a16="http://schemas.microsoft.com/office/drawing/2014/main" id="{00000000-0008-0000-0200-0000D2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a:extLst>
            <a:ext uri="{FF2B5EF4-FFF2-40B4-BE49-F238E27FC236}">
              <a16:creationId xmlns:a16="http://schemas.microsoft.com/office/drawing/2014/main" id="{00000000-0008-0000-0200-0000D3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a:extLst>
            <a:ext uri="{FF2B5EF4-FFF2-40B4-BE49-F238E27FC236}">
              <a16:creationId xmlns:a16="http://schemas.microsoft.com/office/drawing/2014/main" id="{00000000-0008-0000-0200-0000D4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a:extLst>
            <a:ext uri="{FF2B5EF4-FFF2-40B4-BE49-F238E27FC236}">
              <a16:creationId xmlns:a16="http://schemas.microsoft.com/office/drawing/2014/main" id="{00000000-0008-0000-0200-0000D5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a:extLst>
            <a:ext uri="{FF2B5EF4-FFF2-40B4-BE49-F238E27FC236}">
              <a16:creationId xmlns:a16="http://schemas.microsoft.com/office/drawing/2014/main" id="{00000000-0008-0000-0200-0000D6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5" name="直線コネクタ 214">
          <a:extLst>
            <a:ext uri="{FF2B5EF4-FFF2-40B4-BE49-F238E27FC236}">
              <a16:creationId xmlns:a16="http://schemas.microsoft.com/office/drawing/2014/main" id="{00000000-0008-0000-0200-0000D7000000}"/>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6" name="テキスト ボックス 215">
          <a:extLst>
            <a:ext uri="{FF2B5EF4-FFF2-40B4-BE49-F238E27FC236}">
              <a16:creationId xmlns:a16="http://schemas.microsoft.com/office/drawing/2014/main" id="{00000000-0008-0000-0200-0000D8000000}"/>
            </a:ext>
          </a:extLst>
        </xdr:cNvPr>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7" name="直線コネクタ 216">
          <a:extLst>
            <a:ext uri="{FF2B5EF4-FFF2-40B4-BE49-F238E27FC236}">
              <a16:creationId xmlns:a16="http://schemas.microsoft.com/office/drawing/2014/main" id="{00000000-0008-0000-0200-0000D9000000}"/>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18" name="テキスト ボックス 217">
          <a:extLst>
            <a:ext uri="{FF2B5EF4-FFF2-40B4-BE49-F238E27FC236}">
              <a16:creationId xmlns:a16="http://schemas.microsoft.com/office/drawing/2014/main" id="{00000000-0008-0000-0200-0000DA000000}"/>
            </a:ext>
          </a:extLst>
        </xdr:cNvPr>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9" name="直線コネクタ 218">
          <a:extLst>
            <a:ext uri="{FF2B5EF4-FFF2-40B4-BE49-F238E27FC236}">
              <a16:creationId xmlns:a16="http://schemas.microsoft.com/office/drawing/2014/main" id="{00000000-0008-0000-0200-0000DB00000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0" name="テキスト ボックス 219">
          <a:extLst>
            <a:ext uri="{FF2B5EF4-FFF2-40B4-BE49-F238E27FC236}">
              <a16:creationId xmlns:a16="http://schemas.microsoft.com/office/drawing/2014/main" id="{00000000-0008-0000-0200-0000DC000000}"/>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1" name="直線コネクタ 220">
          <a:extLst>
            <a:ext uri="{FF2B5EF4-FFF2-40B4-BE49-F238E27FC236}">
              <a16:creationId xmlns:a16="http://schemas.microsoft.com/office/drawing/2014/main" id="{00000000-0008-0000-0200-0000DD000000}"/>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2" name="テキスト ボックス 221">
          <a:extLst>
            <a:ext uri="{FF2B5EF4-FFF2-40B4-BE49-F238E27FC236}">
              <a16:creationId xmlns:a16="http://schemas.microsoft.com/office/drawing/2014/main" id="{00000000-0008-0000-0200-0000DE000000}"/>
            </a:ext>
          </a:extLst>
        </xdr:cNvPr>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3" name="直線コネクタ 222">
          <a:extLst>
            <a:ext uri="{FF2B5EF4-FFF2-40B4-BE49-F238E27FC236}">
              <a16:creationId xmlns:a16="http://schemas.microsoft.com/office/drawing/2014/main" id="{00000000-0008-0000-0200-0000DF000000}"/>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4" name="テキスト ボックス 223">
          <a:extLst>
            <a:ext uri="{FF2B5EF4-FFF2-40B4-BE49-F238E27FC236}">
              <a16:creationId xmlns:a16="http://schemas.microsoft.com/office/drawing/2014/main" id="{00000000-0008-0000-0200-0000E0000000}"/>
            </a:ext>
          </a:extLst>
        </xdr:cNvPr>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a:extLst>
            <a:ext uri="{FF2B5EF4-FFF2-40B4-BE49-F238E27FC236}">
              <a16:creationId xmlns:a16="http://schemas.microsoft.com/office/drawing/2014/main" id="{00000000-0008-0000-0200-0000E1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6" name="テキスト ボックス 225">
          <a:extLst>
            <a:ext uri="{FF2B5EF4-FFF2-40B4-BE49-F238E27FC236}">
              <a16:creationId xmlns:a16="http://schemas.microsoft.com/office/drawing/2014/main" id="{00000000-0008-0000-0200-0000E2000000}"/>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体育館・プール】&#10;一人当たり面積グラフ枠">
          <a:extLst>
            <a:ext uri="{FF2B5EF4-FFF2-40B4-BE49-F238E27FC236}">
              <a16:creationId xmlns:a16="http://schemas.microsoft.com/office/drawing/2014/main" id="{00000000-0008-0000-0200-0000E3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22860</xdr:rowOff>
    </xdr:from>
    <xdr:to>
      <xdr:col>54</xdr:col>
      <xdr:colOff>189865</xdr:colOff>
      <xdr:row>63</xdr:row>
      <xdr:rowOff>3810</xdr:rowOff>
    </xdr:to>
    <xdr:cxnSp macro="">
      <xdr:nvCxnSpPr>
        <xdr:cNvPr id="228" name="直線コネクタ 227">
          <a:extLst>
            <a:ext uri="{FF2B5EF4-FFF2-40B4-BE49-F238E27FC236}">
              <a16:creationId xmlns:a16="http://schemas.microsoft.com/office/drawing/2014/main" id="{00000000-0008-0000-0200-0000E4000000}"/>
            </a:ext>
          </a:extLst>
        </xdr:cNvPr>
        <xdr:cNvCxnSpPr/>
      </xdr:nvCxnSpPr>
      <xdr:spPr>
        <a:xfrm flipV="1">
          <a:off x="10476865" y="9624060"/>
          <a:ext cx="0" cy="1181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7637</xdr:rowOff>
    </xdr:from>
    <xdr:ext cx="469744" cy="259045"/>
    <xdr:sp macro="" textlink="">
      <xdr:nvSpPr>
        <xdr:cNvPr id="229" name="【体育館・プール】&#10;一人当たり面積最小値テキスト">
          <a:extLst>
            <a:ext uri="{FF2B5EF4-FFF2-40B4-BE49-F238E27FC236}">
              <a16:creationId xmlns:a16="http://schemas.microsoft.com/office/drawing/2014/main" id="{00000000-0008-0000-0200-0000E5000000}"/>
            </a:ext>
          </a:extLst>
        </xdr:cNvPr>
        <xdr:cNvSpPr txBox="1"/>
      </xdr:nvSpPr>
      <xdr:spPr>
        <a:xfrm>
          <a:off x="10515600" y="10808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3810</xdr:rowOff>
    </xdr:from>
    <xdr:to>
      <xdr:col>55</xdr:col>
      <xdr:colOff>88900</xdr:colOff>
      <xdr:row>63</xdr:row>
      <xdr:rowOff>3810</xdr:rowOff>
    </xdr:to>
    <xdr:cxnSp macro="">
      <xdr:nvCxnSpPr>
        <xdr:cNvPr id="230" name="直線コネクタ 229">
          <a:extLst>
            <a:ext uri="{FF2B5EF4-FFF2-40B4-BE49-F238E27FC236}">
              <a16:creationId xmlns:a16="http://schemas.microsoft.com/office/drawing/2014/main" id="{00000000-0008-0000-0200-0000E6000000}"/>
            </a:ext>
          </a:extLst>
        </xdr:cNvPr>
        <xdr:cNvCxnSpPr/>
      </xdr:nvCxnSpPr>
      <xdr:spPr>
        <a:xfrm>
          <a:off x="10388600" y="10805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140987</xdr:rowOff>
    </xdr:from>
    <xdr:ext cx="469744" cy="259045"/>
    <xdr:sp macro="" textlink="">
      <xdr:nvSpPr>
        <xdr:cNvPr id="231" name="【体育館・プール】&#10;一人当たり面積最大値テキスト">
          <a:extLst>
            <a:ext uri="{FF2B5EF4-FFF2-40B4-BE49-F238E27FC236}">
              <a16:creationId xmlns:a16="http://schemas.microsoft.com/office/drawing/2014/main" id="{00000000-0008-0000-0200-0000E7000000}"/>
            </a:ext>
          </a:extLst>
        </xdr:cNvPr>
        <xdr:cNvSpPr txBox="1"/>
      </xdr:nvSpPr>
      <xdr:spPr>
        <a:xfrm>
          <a:off x="10515600" y="9399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22860</xdr:rowOff>
    </xdr:from>
    <xdr:to>
      <xdr:col>55</xdr:col>
      <xdr:colOff>88900</xdr:colOff>
      <xdr:row>56</xdr:row>
      <xdr:rowOff>22860</xdr:rowOff>
    </xdr:to>
    <xdr:cxnSp macro="">
      <xdr:nvCxnSpPr>
        <xdr:cNvPr id="232" name="直線コネクタ 231">
          <a:extLst>
            <a:ext uri="{FF2B5EF4-FFF2-40B4-BE49-F238E27FC236}">
              <a16:creationId xmlns:a16="http://schemas.microsoft.com/office/drawing/2014/main" id="{00000000-0008-0000-0200-0000E8000000}"/>
            </a:ext>
          </a:extLst>
        </xdr:cNvPr>
        <xdr:cNvCxnSpPr/>
      </xdr:nvCxnSpPr>
      <xdr:spPr>
        <a:xfrm>
          <a:off x="10388600" y="9624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11447</xdr:rowOff>
    </xdr:from>
    <xdr:ext cx="469744" cy="259045"/>
    <xdr:sp macro="" textlink="">
      <xdr:nvSpPr>
        <xdr:cNvPr id="233" name="【体育館・プール】&#10;一人当たり面積平均値テキスト">
          <a:extLst>
            <a:ext uri="{FF2B5EF4-FFF2-40B4-BE49-F238E27FC236}">
              <a16:creationId xmlns:a16="http://schemas.microsoft.com/office/drawing/2014/main" id="{00000000-0008-0000-0200-0000E9000000}"/>
            </a:ext>
          </a:extLst>
        </xdr:cNvPr>
        <xdr:cNvSpPr txBox="1"/>
      </xdr:nvSpPr>
      <xdr:spPr>
        <a:xfrm>
          <a:off x="10515600" y="104698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33020</xdr:rowOff>
    </xdr:from>
    <xdr:to>
      <xdr:col>55</xdr:col>
      <xdr:colOff>50800</xdr:colOff>
      <xdr:row>61</xdr:row>
      <xdr:rowOff>134620</xdr:rowOff>
    </xdr:to>
    <xdr:sp macro="" textlink="">
      <xdr:nvSpPr>
        <xdr:cNvPr id="234" name="フローチャート: 判断 233">
          <a:extLst>
            <a:ext uri="{FF2B5EF4-FFF2-40B4-BE49-F238E27FC236}">
              <a16:creationId xmlns:a16="http://schemas.microsoft.com/office/drawing/2014/main" id="{00000000-0008-0000-0200-0000EA000000}"/>
            </a:ext>
          </a:extLst>
        </xdr:cNvPr>
        <xdr:cNvSpPr/>
      </xdr:nvSpPr>
      <xdr:spPr>
        <a:xfrm>
          <a:off x="10426700" y="10491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52070</xdr:rowOff>
    </xdr:from>
    <xdr:to>
      <xdr:col>50</xdr:col>
      <xdr:colOff>165100</xdr:colOff>
      <xdr:row>61</xdr:row>
      <xdr:rowOff>153670</xdr:rowOff>
    </xdr:to>
    <xdr:sp macro="" textlink="">
      <xdr:nvSpPr>
        <xdr:cNvPr id="235" name="フローチャート: 判断 234">
          <a:extLst>
            <a:ext uri="{FF2B5EF4-FFF2-40B4-BE49-F238E27FC236}">
              <a16:creationId xmlns:a16="http://schemas.microsoft.com/office/drawing/2014/main" id="{00000000-0008-0000-0200-0000EB000000}"/>
            </a:ext>
          </a:extLst>
        </xdr:cNvPr>
        <xdr:cNvSpPr/>
      </xdr:nvSpPr>
      <xdr:spPr>
        <a:xfrm>
          <a:off x="9588500" y="105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74930</xdr:rowOff>
    </xdr:from>
    <xdr:to>
      <xdr:col>46</xdr:col>
      <xdr:colOff>38100</xdr:colOff>
      <xdr:row>62</xdr:row>
      <xdr:rowOff>5080</xdr:rowOff>
    </xdr:to>
    <xdr:sp macro="" textlink="">
      <xdr:nvSpPr>
        <xdr:cNvPr id="236" name="フローチャート: 判断 235">
          <a:extLst>
            <a:ext uri="{FF2B5EF4-FFF2-40B4-BE49-F238E27FC236}">
              <a16:creationId xmlns:a16="http://schemas.microsoft.com/office/drawing/2014/main" id="{00000000-0008-0000-0200-0000EC000000}"/>
            </a:ext>
          </a:extLst>
        </xdr:cNvPr>
        <xdr:cNvSpPr/>
      </xdr:nvSpPr>
      <xdr:spPr>
        <a:xfrm>
          <a:off x="8699500" y="1053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63500</xdr:rowOff>
    </xdr:from>
    <xdr:to>
      <xdr:col>41</xdr:col>
      <xdr:colOff>101600</xdr:colOff>
      <xdr:row>61</xdr:row>
      <xdr:rowOff>165100</xdr:rowOff>
    </xdr:to>
    <xdr:sp macro="" textlink="">
      <xdr:nvSpPr>
        <xdr:cNvPr id="237" name="フローチャート: 判断 236">
          <a:extLst>
            <a:ext uri="{FF2B5EF4-FFF2-40B4-BE49-F238E27FC236}">
              <a16:creationId xmlns:a16="http://schemas.microsoft.com/office/drawing/2014/main" id="{00000000-0008-0000-0200-0000ED000000}"/>
            </a:ext>
          </a:extLst>
        </xdr:cNvPr>
        <xdr:cNvSpPr/>
      </xdr:nvSpPr>
      <xdr:spPr>
        <a:xfrm>
          <a:off x="7810500" y="1052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86360</xdr:rowOff>
    </xdr:from>
    <xdr:to>
      <xdr:col>36</xdr:col>
      <xdr:colOff>165100</xdr:colOff>
      <xdr:row>62</xdr:row>
      <xdr:rowOff>16510</xdr:rowOff>
    </xdr:to>
    <xdr:sp macro="" textlink="">
      <xdr:nvSpPr>
        <xdr:cNvPr id="238" name="フローチャート: 判断 237">
          <a:extLst>
            <a:ext uri="{FF2B5EF4-FFF2-40B4-BE49-F238E27FC236}">
              <a16:creationId xmlns:a16="http://schemas.microsoft.com/office/drawing/2014/main" id="{00000000-0008-0000-0200-0000EE000000}"/>
            </a:ext>
          </a:extLst>
        </xdr:cNvPr>
        <xdr:cNvSpPr/>
      </xdr:nvSpPr>
      <xdr:spPr>
        <a:xfrm>
          <a:off x="6921500" y="10544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a:extLst>
            <a:ext uri="{FF2B5EF4-FFF2-40B4-BE49-F238E27FC236}">
              <a16:creationId xmlns:a16="http://schemas.microsoft.com/office/drawing/2014/main" id="{00000000-0008-0000-0200-0000EF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00000000-0008-0000-0200-0000F0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00000000-0008-0000-0200-0000F1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67310</xdr:rowOff>
    </xdr:from>
    <xdr:to>
      <xdr:col>55</xdr:col>
      <xdr:colOff>50800</xdr:colOff>
      <xdr:row>60</xdr:row>
      <xdr:rowOff>168910</xdr:rowOff>
    </xdr:to>
    <xdr:sp macro="" textlink="">
      <xdr:nvSpPr>
        <xdr:cNvPr id="244" name="楕円 243">
          <a:extLst>
            <a:ext uri="{FF2B5EF4-FFF2-40B4-BE49-F238E27FC236}">
              <a16:creationId xmlns:a16="http://schemas.microsoft.com/office/drawing/2014/main" id="{00000000-0008-0000-0200-0000F4000000}"/>
            </a:ext>
          </a:extLst>
        </xdr:cNvPr>
        <xdr:cNvSpPr/>
      </xdr:nvSpPr>
      <xdr:spPr>
        <a:xfrm>
          <a:off x="10426700" y="10354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59</xdr:row>
      <xdr:rowOff>90187</xdr:rowOff>
    </xdr:from>
    <xdr:ext cx="469744" cy="259045"/>
    <xdr:sp macro="" textlink="">
      <xdr:nvSpPr>
        <xdr:cNvPr id="245" name="【体育館・プール】&#10;一人当たり面積該当値テキスト">
          <a:extLst>
            <a:ext uri="{FF2B5EF4-FFF2-40B4-BE49-F238E27FC236}">
              <a16:creationId xmlns:a16="http://schemas.microsoft.com/office/drawing/2014/main" id="{00000000-0008-0000-0200-0000F5000000}"/>
            </a:ext>
          </a:extLst>
        </xdr:cNvPr>
        <xdr:cNvSpPr txBox="1"/>
      </xdr:nvSpPr>
      <xdr:spPr>
        <a:xfrm>
          <a:off x="10515600" y="10205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60</xdr:row>
      <xdr:rowOff>67310</xdr:rowOff>
    </xdr:from>
    <xdr:to>
      <xdr:col>50</xdr:col>
      <xdr:colOff>165100</xdr:colOff>
      <xdr:row>60</xdr:row>
      <xdr:rowOff>168910</xdr:rowOff>
    </xdr:to>
    <xdr:sp macro="" textlink="">
      <xdr:nvSpPr>
        <xdr:cNvPr id="246" name="楕円 245">
          <a:extLst>
            <a:ext uri="{FF2B5EF4-FFF2-40B4-BE49-F238E27FC236}">
              <a16:creationId xmlns:a16="http://schemas.microsoft.com/office/drawing/2014/main" id="{00000000-0008-0000-0200-0000F6000000}"/>
            </a:ext>
          </a:extLst>
        </xdr:cNvPr>
        <xdr:cNvSpPr/>
      </xdr:nvSpPr>
      <xdr:spPr>
        <a:xfrm>
          <a:off x="9588500" y="10354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118110</xdr:rowOff>
    </xdr:from>
    <xdr:to>
      <xdr:col>55</xdr:col>
      <xdr:colOff>0</xdr:colOff>
      <xdr:row>60</xdr:row>
      <xdr:rowOff>118110</xdr:rowOff>
    </xdr:to>
    <xdr:cxnSp macro="">
      <xdr:nvCxnSpPr>
        <xdr:cNvPr id="247" name="直線コネクタ 246">
          <a:extLst>
            <a:ext uri="{FF2B5EF4-FFF2-40B4-BE49-F238E27FC236}">
              <a16:creationId xmlns:a16="http://schemas.microsoft.com/office/drawing/2014/main" id="{00000000-0008-0000-0200-0000F7000000}"/>
            </a:ext>
          </a:extLst>
        </xdr:cNvPr>
        <xdr:cNvCxnSpPr/>
      </xdr:nvCxnSpPr>
      <xdr:spPr>
        <a:xfrm>
          <a:off x="9639300" y="1040511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71120</xdr:rowOff>
    </xdr:from>
    <xdr:to>
      <xdr:col>46</xdr:col>
      <xdr:colOff>38100</xdr:colOff>
      <xdr:row>61</xdr:row>
      <xdr:rowOff>1270</xdr:rowOff>
    </xdr:to>
    <xdr:sp macro="" textlink="">
      <xdr:nvSpPr>
        <xdr:cNvPr id="248" name="楕円 247">
          <a:extLst>
            <a:ext uri="{FF2B5EF4-FFF2-40B4-BE49-F238E27FC236}">
              <a16:creationId xmlns:a16="http://schemas.microsoft.com/office/drawing/2014/main" id="{00000000-0008-0000-0200-0000F8000000}"/>
            </a:ext>
          </a:extLst>
        </xdr:cNvPr>
        <xdr:cNvSpPr/>
      </xdr:nvSpPr>
      <xdr:spPr>
        <a:xfrm>
          <a:off x="8699500" y="1035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60</xdr:row>
      <xdr:rowOff>118110</xdr:rowOff>
    </xdr:from>
    <xdr:to>
      <xdr:col>50</xdr:col>
      <xdr:colOff>114300</xdr:colOff>
      <xdr:row>60</xdr:row>
      <xdr:rowOff>121920</xdr:rowOff>
    </xdr:to>
    <xdr:cxnSp macro="">
      <xdr:nvCxnSpPr>
        <xdr:cNvPr id="249" name="直線コネクタ 248">
          <a:extLst>
            <a:ext uri="{FF2B5EF4-FFF2-40B4-BE49-F238E27FC236}">
              <a16:creationId xmlns:a16="http://schemas.microsoft.com/office/drawing/2014/main" id="{00000000-0008-0000-0200-0000F9000000}"/>
            </a:ext>
          </a:extLst>
        </xdr:cNvPr>
        <xdr:cNvCxnSpPr/>
      </xdr:nvCxnSpPr>
      <xdr:spPr>
        <a:xfrm flipV="1">
          <a:off x="8750300" y="1040511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67310</xdr:rowOff>
    </xdr:from>
    <xdr:to>
      <xdr:col>41</xdr:col>
      <xdr:colOff>101600</xdr:colOff>
      <xdr:row>60</xdr:row>
      <xdr:rowOff>168910</xdr:rowOff>
    </xdr:to>
    <xdr:sp macro="" textlink="">
      <xdr:nvSpPr>
        <xdr:cNvPr id="250" name="楕円 249">
          <a:extLst>
            <a:ext uri="{FF2B5EF4-FFF2-40B4-BE49-F238E27FC236}">
              <a16:creationId xmlns:a16="http://schemas.microsoft.com/office/drawing/2014/main" id="{00000000-0008-0000-0200-0000FA000000}"/>
            </a:ext>
          </a:extLst>
        </xdr:cNvPr>
        <xdr:cNvSpPr/>
      </xdr:nvSpPr>
      <xdr:spPr>
        <a:xfrm>
          <a:off x="7810500" y="10354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118110</xdr:rowOff>
    </xdr:from>
    <xdr:to>
      <xdr:col>45</xdr:col>
      <xdr:colOff>177800</xdr:colOff>
      <xdr:row>60</xdr:row>
      <xdr:rowOff>121920</xdr:rowOff>
    </xdr:to>
    <xdr:cxnSp macro="">
      <xdr:nvCxnSpPr>
        <xdr:cNvPr id="251" name="直線コネクタ 250">
          <a:extLst>
            <a:ext uri="{FF2B5EF4-FFF2-40B4-BE49-F238E27FC236}">
              <a16:creationId xmlns:a16="http://schemas.microsoft.com/office/drawing/2014/main" id="{00000000-0008-0000-0200-0000FB000000}"/>
            </a:ext>
          </a:extLst>
        </xdr:cNvPr>
        <xdr:cNvCxnSpPr/>
      </xdr:nvCxnSpPr>
      <xdr:spPr>
        <a:xfrm>
          <a:off x="7861300" y="1040511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60</xdr:row>
      <xdr:rowOff>67310</xdr:rowOff>
    </xdr:from>
    <xdr:to>
      <xdr:col>36</xdr:col>
      <xdr:colOff>165100</xdr:colOff>
      <xdr:row>60</xdr:row>
      <xdr:rowOff>168910</xdr:rowOff>
    </xdr:to>
    <xdr:sp macro="" textlink="">
      <xdr:nvSpPr>
        <xdr:cNvPr id="252" name="楕円 251">
          <a:extLst>
            <a:ext uri="{FF2B5EF4-FFF2-40B4-BE49-F238E27FC236}">
              <a16:creationId xmlns:a16="http://schemas.microsoft.com/office/drawing/2014/main" id="{00000000-0008-0000-0200-0000FC000000}"/>
            </a:ext>
          </a:extLst>
        </xdr:cNvPr>
        <xdr:cNvSpPr/>
      </xdr:nvSpPr>
      <xdr:spPr>
        <a:xfrm>
          <a:off x="6921500" y="10354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60</xdr:row>
      <xdr:rowOff>118110</xdr:rowOff>
    </xdr:from>
    <xdr:to>
      <xdr:col>41</xdr:col>
      <xdr:colOff>50800</xdr:colOff>
      <xdr:row>60</xdr:row>
      <xdr:rowOff>118110</xdr:rowOff>
    </xdr:to>
    <xdr:cxnSp macro="">
      <xdr:nvCxnSpPr>
        <xdr:cNvPr id="253" name="直線コネクタ 252">
          <a:extLst>
            <a:ext uri="{FF2B5EF4-FFF2-40B4-BE49-F238E27FC236}">
              <a16:creationId xmlns:a16="http://schemas.microsoft.com/office/drawing/2014/main" id="{00000000-0008-0000-0200-0000FD000000}"/>
            </a:ext>
          </a:extLst>
        </xdr:cNvPr>
        <xdr:cNvCxnSpPr/>
      </xdr:nvCxnSpPr>
      <xdr:spPr>
        <a:xfrm>
          <a:off x="6972300" y="1040511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144797</xdr:rowOff>
    </xdr:from>
    <xdr:ext cx="469744" cy="259045"/>
    <xdr:sp macro="" textlink="">
      <xdr:nvSpPr>
        <xdr:cNvPr id="254" name="n_1aveValue【体育館・プール】&#10;一人当たり面積">
          <a:extLst>
            <a:ext uri="{FF2B5EF4-FFF2-40B4-BE49-F238E27FC236}">
              <a16:creationId xmlns:a16="http://schemas.microsoft.com/office/drawing/2014/main" id="{00000000-0008-0000-0200-0000FE000000}"/>
            </a:ext>
          </a:extLst>
        </xdr:cNvPr>
        <xdr:cNvSpPr txBox="1"/>
      </xdr:nvSpPr>
      <xdr:spPr>
        <a:xfrm>
          <a:off x="9391727" y="1060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167657</xdr:rowOff>
    </xdr:from>
    <xdr:ext cx="469744" cy="259045"/>
    <xdr:sp macro="" textlink="">
      <xdr:nvSpPr>
        <xdr:cNvPr id="255" name="n_2aveValue【体育館・プール】&#10;一人当たり面積">
          <a:extLst>
            <a:ext uri="{FF2B5EF4-FFF2-40B4-BE49-F238E27FC236}">
              <a16:creationId xmlns:a16="http://schemas.microsoft.com/office/drawing/2014/main" id="{00000000-0008-0000-0200-0000FF000000}"/>
            </a:ext>
          </a:extLst>
        </xdr:cNvPr>
        <xdr:cNvSpPr txBox="1"/>
      </xdr:nvSpPr>
      <xdr:spPr>
        <a:xfrm>
          <a:off x="8515427" y="1062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156227</xdr:rowOff>
    </xdr:from>
    <xdr:ext cx="469744" cy="259045"/>
    <xdr:sp macro="" textlink="">
      <xdr:nvSpPr>
        <xdr:cNvPr id="256" name="n_3aveValue【体育館・プール】&#10;一人当たり面積">
          <a:extLst>
            <a:ext uri="{FF2B5EF4-FFF2-40B4-BE49-F238E27FC236}">
              <a16:creationId xmlns:a16="http://schemas.microsoft.com/office/drawing/2014/main" id="{00000000-0008-0000-0200-000000010000}"/>
            </a:ext>
          </a:extLst>
        </xdr:cNvPr>
        <xdr:cNvSpPr txBox="1"/>
      </xdr:nvSpPr>
      <xdr:spPr>
        <a:xfrm>
          <a:off x="7626427" y="10614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7637</xdr:rowOff>
    </xdr:from>
    <xdr:ext cx="469744" cy="259045"/>
    <xdr:sp macro="" textlink="">
      <xdr:nvSpPr>
        <xdr:cNvPr id="257" name="n_4aveValue【体育館・プール】&#10;一人当たり面積">
          <a:extLst>
            <a:ext uri="{FF2B5EF4-FFF2-40B4-BE49-F238E27FC236}">
              <a16:creationId xmlns:a16="http://schemas.microsoft.com/office/drawing/2014/main" id="{00000000-0008-0000-0200-000001010000}"/>
            </a:ext>
          </a:extLst>
        </xdr:cNvPr>
        <xdr:cNvSpPr txBox="1"/>
      </xdr:nvSpPr>
      <xdr:spPr>
        <a:xfrm>
          <a:off x="6737427" y="10637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59</xdr:row>
      <xdr:rowOff>13987</xdr:rowOff>
    </xdr:from>
    <xdr:ext cx="469744" cy="259045"/>
    <xdr:sp macro="" textlink="">
      <xdr:nvSpPr>
        <xdr:cNvPr id="258" name="n_1mainValue【体育館・プール】&#10;一人当たり面積">
          <a:extLst>
            <a:ext uri="{FF2B5EF4-FFF2-40B4-BE49-F238E27FC236}">
              <a16:creationId xmlns:a16="http://schemas.microsoft.com/office/drawing/2014/main" id="{00000000-0008-0000-0200-000002010000}"/>
            </a:ext>
          </a:extLst>
        </xdr:cNvPr>
        <xdr:cNvSpPr txBox="1"/>
      </xdr:nvSpPr>
      <xdr:spPr>
        <a:xfrm>
          <a:off x="9391727" y="10129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17797</xdr:rowOff>
    </xdr:from>
    <xdr:ext cx="469744" cy="259045"/>
    <xdr:sp macro="" textlink="">
      <xdr:nvSpPr>
        <xdr:cNvPr id="259" name="n_2mainValue【体育館・プール】&#10;一人当たり面積">
          <a:extLst>
            <a:ext uri="{FF2B5EF4-FFF2-40B4-BE49-F238E27FC236}">
              <a16:creationId xmlns:a16="http://schemas.microsoft.com/office/drawing/2014/main" id="{00000000-0008-0000-0200-000003010000}"/>
            </a:ext>
          </a:extLst>
        </xdr:cNvPr>
        <xdr:cNvSpPr txBox="1"/>
      </xdr:nvSpPr>
      <xdr:spPr>
        <a:xfrm>
          <a:off x="8515427" y="10133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13987</xdr:rowOff>
    </xdr:from>
    <xdr:ext cx="469744" cy="259045"/>
    <xdr:sp macro="" textlink="">
      <xdr:nvSpPr>
        <xdr:cNvPr id="260" name="n_3mainValue【体育館・プール】&#10;一人当たり面積">
          <a:extLst>
            <a:ext uri="{FF2B5EF4-FFF2-40B4-BE49-F238E27FC236}">
              <a16:creationId xmlns:a16="http://schemas.microsoft.com/office/drawing/2014/main" id="{00000000-0008-0000-0200-000004010000}"/>
            </a:ext>
          </a:extLst>
        </xdr:cNvPr>
        <xdr:cNvSpPr txBox="1"/>
      </xdr:nvSpPr>
      <xdr:spPr>
        <a:xfrm>
          <a:off x="7626427" y="10129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59</xdr:row>
      <xdr:rowOff>13987</xdr:rowOff>
    </xdr:from>
    <xdr:ext cx="469744" cy="259045"/>
    <xdr:sp macro="" textlink="">
      <xdr:nvSpPr>
        <xdr:cNvPr id="261" name="n_4mainValue【体育館・プール】&#10;一人当たり面積">
          <a:extLst>
            <a:ext uri="{FF2B5EF4-FFF2-40B4-BE49-F238E27FC236}">
              <a16:creationId xmlns:a16="http://schemas.microsoft.com/office/drawing/2014/main" id="{00000000-0008-0000-0200-000005010000}"/>
            </a:ext>
          </a:extLst>
        </xdr:cNvPr>
        <xdr:cNvSpPr txBox="1"/>
      </xdr:nvSpPr>
      <xdr:spPr>
        <a:xfrm>
          <a:off x="6737427" y="10129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2" name="正方形/長方形 261">
          <a:extLst>
            <a:ext uri="{FF2B5EF4-FFF2-40B4-BE49-F238E27FC236}">
              <a16:creationId xmlns:a16="http://schemas.microsoft.com/office/drawing/2014/main" id="{00000000-0008-0000-0200-00000601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3" name="正方形/長方形 262">
          <a:extLst>
            <a:ext uri="{FF2B5EF4-FFF2-40B4-BE49-F238E27FC236}">
              <a16:creationId xmlns:a16="http://schemas.microsoft.com/office/drawing/2014/main" id="{00000000-0008-0000-0200-00000701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4" name="正方形/長方形 263">
          <a:extLst>
            <a:ext uri="{FF2B5EF4-FFF2-40B4-BE49-F238E27FC236}">
              <a16:creationId xmlns:a16="http://schemas.microsoft.com/office/drawing/2014/main" id="{00000000-0008-0000-0200-00000801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5" name="正方形/長方形 264">
          <a:extLst>
            <a:ext uri="{FF2B5EF4-FFF2-40B4-BE49-F238E27FC236}">
              <a16:creationId xmlns:a16="http://schemas.microsoft.com/office/drawing/2014/main" id="{00000000-0008-0000-0200-00000901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6" name="正方形/長方形 265">
          <a:extLst>
            <a:ext uri="{FF2B5EF4-FFF2-40B4-BE49-F238E27FC236}">
              <a16:creationId xmlns:a16="http://schemas.microsoft.com/office/drawing/2014/main" id="{00000000-0008-0000-0200-00000A01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7" name="正方形/長方形 266">
          <a:extLst>
            <a:ext uri="{FF2B5EF4-FFF2-40B4-BE49-F238E27FC236}">
              <a16:creationId xmlns:a16="http://schemas.microsoft.com/office/drawing/2014/main" id="{00000000-0008-0000-0200-00000B01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8" name="正方形/長方形 267">
          <a:extLst>
            <a:ext uri="{FF2B5EF4-FFF2-40B4-BE49-F238E27FC236}">
              <a16:creationId xmlns:a16="http://schemas.microsoft.com/office/drawing/2014/main" id="{00000000-0008-0000-0200-00000C01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9" name="正方形/長方形 268">
          <a:extLst>
            <a:ext uri="{FF2B5EF4-FFF2-40B4-BE49-F238E27FC236}">
              <a16:creationId xmlns:a16="http://schemas.microsoft.com/office/drawing/2014/main" id="{00000000-0008-0000-0200-00000D01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0" name="テキスト ボックス 269">
          <a:extLst>
            <a:ext uri="{FF2B5EF4-FFF2-40B4-BE49-F238E27FC236}">
              <a16:creationId xmlns:a16="http://schemas.microsoft.com/office/drawing/2014/main" id="{00000000-0008-0000-0200-00000E01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1" name="直線コネクタ 270">
          <a:extLst>
            <a:ext uri="{FF2B5EF4-FFF2-40B4-BE49-F238E27FC236}">
              <a16:creationId xmlns:a16="http://schemas.microsoft.com/office/drawing/2014/main" id="{00000000-0008-0000-0200-00000F01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72" name="テキスト ボックス 271">
          <a:extLst>
            <a:ext uri="{FF2B5EF4-FFF2-40B4-BE49-F238E27FC236}">
              <a16:creationId xmlns:a16="http://schemas.microsoft.com/office/drawing/2014/main" id="{00000000-0008-0000-0200-000010010000}"/>
            </a:ext>
          </a:extLst>
        </xdr:cNvPr>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3" name="直線コネクタ 272">
          <a:extLst>
            <a:ext uri="{FF2B5EF4-FFF2-40B4-BE49-F238E27FC236}">
              <a16:creationId xmlns:a16="http://schemas.microsoft.com/office/drawing/2014/main" id="{00000000-0008-0000-0200-000011010000}"/>
            </a:ext>
          </a:extLst>
        </xdr:cNvPr>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74" name="テキスト ボックス 273">
          <a:extLst>
            <a:ext uri="{FF2B5EF4-FFF2-40B4-BE49-F238E27FC236}">
              <a16:creationId xmlns:a16="http://schemas.microsoft.com/office/drawing/2014/main" id="{00000000-0008-0000-0200-000012010000}"/>
            </a:ext>
          </a:extLst>
        </xdr:cNvPr>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5" name="直線コネクタ 274">
          <a:extLst>
            <a:ext uri="{FF2B5EF4-FFF2-40B4-BE49-F238E27FC236}">
              <a16:creationId xmlns:a16="http://schemas.microsoft.com/office/drawing/2014/main" id="{00000000-0008-0000-0200-000013010000}"/>
            </a:ext>
          </a:extLst>
        </xdr:cNvPr>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6" name="テキスト ボックス 275">
          <a:extLst>
            <a:ext uri="{FF2B5EF4-FFF2-40B4-BE49-F238E27FC236}">
              <a16:creationId xmlns:a16="http://schemas.microsoft.com/office/drawing/2014/main" id="{00000000-0008-0000-0200-000014010000}"/>
            </a:ext>
          </a:extLst>
        </xdr:cNvPr>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7" name="直線コネクタ 276">
          <a:extLst>
            <a:ext uri="{FF2B5EF4-FFF2-40B4-BE49-F238E27FC236}">
              <a16:creationId xmlns:a16="http://schemas.microsoft.com/office/drawing/2014/main" id="{00000000-0008-0000-0200-000015010000}"/>
            </a:ext>
          </a:extLst>
        </xdr:cNvPr>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78" name="テキスト ボックス 277">
          <a:extLst>
            <a:ext uri="{FF2B5EF4-FFF2-40B4-BE49-F238E27FC236}">
              <a16:creationId xmlns:a16="http://schemas.microsoft.com/office/drawing/2014/main" id="{00000000-0008-0000-0200-000016010000}"/>
            </a:ext>
          </a:extLst>
        </xdr:cNvPr>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79" name="直線コネクタ 278">
          <a:extLst>
            <a:ext uri="{FF2B5EF4-FFF2-40B4-BE49-F238E27FC236}">
              <a16:creationId xmlns:a16="http://schemas.microsoft.com/office/drawing/2014/main" id="{00000000-0008-0000-0200-000017010000}"/>
            </a:ext>
          </a:extLst>
        </xdr:cNvPr>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1" name="直線コネクタ 280">
          <a:extLst>
            <a:ext uri="{FF2B5EF4-FFF2-40B4-BE49-F238E27FC236}">
              <a16:creationId xmlns:a16="http://schemas.microsoft.com/office/drawing/2014/main" id="{00000000-0008-0000-0200-000019010000}"/>
            </a:ext>
          </a:extLst>
        </xdr:cNvPr>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2" name="テキスト ボックス 281">
          <a:extLst>
            <a:ext uri="{FF2B5EF4-FFF2-40B4-BE49-F238E27FC236}">
              <a16:creationId xmlns:a16="http://schemas.microsoft.com/office/drawing/2014/main" id="{00000000-0008-0000-0200-00001A010000}"/>
            </a:ext>
          </a:extLst>
        </xdr:cNvPr>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3" name="直線コネクタ 282">
          <a:extLst>
            <a:ext uri="{FF2B5EF4-FFF2-40B4-BE49-F238E27FC236}">
              <a16:creationId xmlns:a16="http://schemas.microsoft.com/office/drawing/2014/main" id="{00000000-0008-0000-0200-00001B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84" name="テキスト ボックス 283">
          <a:extLst>
            <a:ext uri="{FF2B5EF4-FFF2-40B4-BE49-F238E27FC236}">
              <a16:creationId xmlns:a16="http://schemas.microsoft.com/office/drawing/2014/main" id="{00000000-0008-0000-0200-00001C010000}"/>
            </a:ext>
          </a:extLst>
        </xdr:cNvPr>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5" name="【福祉施設】&#10;有形固定資産減価償却率グラフ枠">
          <a:extLst>
            <a:ext uri="{FF2B5EF4-FFF2-40B4-BE49-F238E27FC236}">
              <a16:creationId xmlns:a16="http://schemas.microsoft.com/office/drawing/2014/main" id="{00000000-0008-0000-0200-00001D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57150</xdr:rowOff>
    </xdr:from>
    <xdr:to>
      <xdr:col>24</xdr:col>
      <xdr:colOff>62865</xdr:colOff>
      <xdr:row>86</xdr:row>
      <xdr:rowOff>156211</xdr:rowOff>
    </xdr:to>
    <xdr:cxnSp macro="">
      <xdr:nvCxnSpPr>
        <xdr:cNvPr id="286" name="直線コネクタ 285">
          <a:extLst>
            <a:ext uri="{FF2B5EF4-FFF2-40B4-BE49-F238E27FC236}">
              <a16:creationId xmlns:a16="http://schemas.microsoft.com/office/drawing/2014/main" id="{00000000-0008-0000-0200-00001E010000}"/>
            </a:ext>
          </a:extLst>
        </xdr:cNvPr>
        <xdr:cNvCxnSpPr/>
      </xdr:nvCxnSpPr>
      <xdr:spPr>
        <a:xfrm flipV="1">
          <a:off x="4634865" y="13430250"/>
          <a:ext cx="0" cy="14706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160038</xdr:rowOff>
    </xdr:from>
    <xdr:ext cx="405111" cy="259045"/>
    <xdr:sp macro="" textlink="">
      <xdr:nvSpPr>
        <xdr:cNvPr id="287" name="【福祉施設】&#10;有形固定資産減価償却率最小値テキスト">
          <a:extLst>
            <a:ext uri="{FF2B5EF4-FFF2-40B4-BE49-F238E27FC236}">
              <a16:creationId xmlns:a16="http://schemas.microsoft.com/office/drawing/2014/main" id="{00000000-0008-0000-0200-00001F010000}"/>
            </a:ext>
          </a:extLst>
        </xdr:cNvPr>
        <xdr:cNvSpPr txBox="1"/>
      </xdr:nvSpPr>
      <xdr:spPr>
        <a:xfrm>
          <a:off x="4673600" y="14904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156211</xdr:rowOff>
    </xdr:from>
    <xdr:to>
      <xdr:col>24</xdr:col>
      <xdr:colOff>152400</xdr:colOff>
      <xdr:row>86</xdr:row>
      <xdr:rowOff>156211</xdr:rowOff>
    </xdr:to>
    <xdr:cxnSp macro="">
      <xdr:nvCxnSpPr>
        <xdr:cNvPr id="288" name="直線コネクタ 287">
          <a:extLst>
            <a:ext uri="{FF2B5EF4-FFF2-40B4-BE49-F238E27FC236}">
              <a16:creationId xmlns:a16="http://schemas.microsoft.com/office/drawing/2014/main" id="{00000000-0008-0000-0200-000020010000}"/>
            </a:ext>
          </a:extLst>
        </xdr:cNvPr>
        <xdr:cNvCxnSpPr/>
      </xdr:nvCxnSpPr>
      <xdr:spPr>
        <a:xfrm>
          <a:off x="4546600" y="14900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3827</xdr:rowOff>
    </xdr:from>
    <xdr:ext cx="405111" cy="259045"/>
    <xdr:sp macro="" textlink="">
      <xdr:nvSpPr>
        <xdr:cNvPr id="289" name="【福祉施設】&#10;有形固定資産減価償却率最大値テキスト">
          <a:extLst>
            <a:ext uri="{FF2B5EF4-FFF2-40B4-BE49-F238E27FC236}">
              <a16:creationId xmlns:a16="http://schemas.microsoft.com/office/drawing/2014/main" id="{00000000-0008-0000-0200-000021010000}"/>
            </a:ext>
          </a:extLst>
        </xdr:cNvPr>
        <xdr:cNvSpPr txBox="1"/>
      </xdr:nvSpPr>
      <xdr:spPr>
        <a:xfrm>
          <a:off x="4673600" y="13205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57150</xdr:rowOff>
    </xdr:from>
    <xdr:to>
      <xdr:col>24</xdr:col>
      <xdr:colOff>152400</xdr:colOff>
      <xdr:row>78</xdr:row>
      <xdr:rowOff>57150</xdr:rowOff>
    </xdr:to>
    <xdr:cxnSp macro="">
      <xdr:nvCxnSpPr>
        <xdr:cNvPr id="290" name="直線コネクタ 289">
          <a:extLst>
            <a:ext uri="{FF2B5EF4-FFF2-40B4-BE49-F238E27FC236}">
              <a16:creationId xmlns:a16="http://schemas.microsoft.com/office/drawing/2014/main" id="{00000000-0008-0000-0200-000022010000}"/>
            </a:ext>
          </a:extLst>
        </xdr:cNvPr>
        <xdr:cNvCxnSpPr/>
      </xdr:nvCxnSpPr>
      <xdr:spPr>
        <a:xfrm>
          <a:off x="4546600" y="13430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13988</xdr:rowOff>
    </xdr:from>
    <xdr:ext cx="405111" cy="259045"/>
    <xdr:sp macro="" textlink="">
      <xdr:nvSpPr>
        <xdr:cNvPr id="291" name="【福祉施設】&#10;有形固定資産減価償却率平均値テキスト">
          <a:extLst>
            <a:ext uri="{FF2B5EF4-FFF2-40B4-BE49-F238E27FC236}">
              <a16:creationId xmlns:a16="http://schemas.microsoft.com/office/drawing/2014/main" id="{00000000-0008-0000-0200-000023010000}"/>
            </a:ext>
          </a:extLst>
        </xdr:cNvPr>
        <xdr:cNvSpPr txBox="1"/>
      </xdr:nvSpPr>
      <xdr:spPr>
        <a:xfrm>
          <a:off x="4673600" y="140728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162561</xdr:rowOff>
    </xdr:from>
    <xdr:to>
      <xdr:col>24</xdr:col>
      <xdr:colOff>114300</xdr:colOff>
      <xdr:row>83</xdr:row>
      <xdr:rowOff>92711</xdr:rowOff>
    </xdr:to>
    <xdr:sp macro="" textlink="">
      <xdr:nvSpPr>
        <xdr:cNvPr id="292" name="フローチャート: 判断 291">
          <a:extLst>
            <a:ext uri="{FF2B5EF4-FFF2-40B4-BE49-F238E27FC236}">
              <a16:creationId xmlns:a16="http://schemas.microsoft.com/office/drawing/2014/main" id="{00000000-0008-0000-0200-000024010000}"/>
            </a:ext>
          </a:extLst>
        </xdr:cNvPr>
        <xdr:cNvSpPr/>
      </xdr:nvSpPr>
      <xdr:spPr>
        <a:xfrm>
          <a:off x="4584700" y="14221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78739</xdr:rowOff>
    </xdr:from>
    <xdr:to>
      <xdr:col>20</xdr:col>
      <xdr:colOff>38100</xdr:colOff>
      <xdr:row>83</xdr:row>
      <xdr:rowOff>8889</xdr:rowOff>
    </xdr:to>
    <xdr:sp macro="" textlink="">
      <xdr:nvSpPr>
        <xdr:cNvPr id="293" name="フローチャート: 判断 292">
          <a:extLst>
            <a:ext uri="{FF2B5EF4-FFF2-40B4-BE49-F238E27FC236}">
              <a16:creationId xmlns:a16="http://schemas.microsoft.com/office/drawing/2014/main" id="{00000000-0008-0000-0200-000025010000}"/>
            </a:ext>
          </a:extLst>
        </xdr:cNvPr>
        <xdr:cNvSpPr/>
      </xdr:nvSpPr>
      <xdr:spPr>
        <a:xfrm>
          <a:off x="3746500" y="1413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10161</xdr:rowOff>
    </xdr:from>
    <xdr:to>
      <xdr:col>15</xdr:col>
      <xdr:colOff>101600</xdr:colOff>
      <xdr:row>82</xdr:row>
      <xdr:rowOff>111761</xdr:rowOff>
    </xdr:to>
    <xdr:sp macro="" textlink="">
      <xdr:nvSpPr>
        <xdr:cNvPr id="294" name="フローチャート: 判断 293">
          <a:extLst>
            <a:ext uri="{FF2B5EF4-FFF2-40B4-BE49-F238E27FC236}">
              <a16:creationId xmlns:a16="http://schemas.microsoft.com/office/drawing/2014/main" id="{00000000-0008-0000-0200-000026010000}"/>
            </a:ext>
          </a:extLst>
        </xdr:cNvPr>
        <xdr:cNvSpPr/>
      </xdr:nvSpPr>
      <xdr:spPr>
        <a:xfrm>
          <a:off x="2857500" y="1406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147320</xdr:rowOff>
    </xdr:from>
    <xdr:to>
      <xdr:col>10</xdr:col>
      <xdr:colOff>165100</xdr:colOff>
      <xdr:row>82</xdr:row>
      <xdr:rowOff>77470</xdr:rowOff>
    </xdr:to>
    <xdr:sp macro="" textlink="">
      <xdr:nvSpPr>
        <xdr:cNvPr id="295" name="フローチャート: 判断 294">
          <a:extLst>
            <a:ext uri="{FF2B5EF4-FFF2-40B4-BE49-F238E27FC236}">
              <a16:creationId xmlns:a16="http://schemas.microsoft.com/office/drawing/2014/main" id="{00000000-0008-0000-0200-000027010000}"/>
            </a:ext>
          </a:extLst>
        </xdr:cNvPr>
        <xdr:cNvSpPr/>
      </xdr:nvSpPr>
      <xdr:spPr>
        <a:xfrm>
          <a:off x="1968500" y="1403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78739</xdr:rowOff>
    </xdr:from>
    <xdr:to>
      <xdr:col>6</xdr:col>
      <xdr:colOff>38100</xdr:colOff>
      <xdr:row>82</xdr:row>
      <xdr:rowOff>8889</xdr:rowOff>
    </xdr:to>
    <xdr:sp macro="" textlink="">
      <xdr:nvSpPr>
        <xdr:cNvPr id="296" name="フローチャート: 判断 295">
          <a:extLst>
            <a:ext uri="{FF2B5EF4-FFF2-40B4-BE49-F238E27FC236}">
              <a16:creationId xmlns:a16="http://schemas.microsoft.com/office/drawing/2014/main" id="{00000000-0008-0000-0200-000028010000}"/>
            </a:ext>
          </a:extLst>
        </xdr:cNvPr>
        <xdr:cNvSpPr/>
      </xdr:nvSpPr>
      <xdr:spPr>
        <a:xfrm>
          <a:off x="1079500" y="13966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a:extLst>
            <a:ext uri="{FF2B5EF4-FFF2-40B4-BE49-F238E27FC236}">
              <a16:creationId xmlns:a16="http://schemas.microsoft.com/office/drawing/2014/main" id="{00000000-0008-0000-0200-000029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a:extLst>
            <a:ext uri="{FF2B5EF4-FFF2-40B4-BE49-F238E27FC236}">
              <a16:creationId xmlns:a16="http://schemas.microsoft.com/office/drawing/2014/main" id="{00000000-0008-0000-0200-00002A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00000000-0008-0000-0200-00002B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00000000-0008-0000-0200-00002C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00000000-0008-0000-0200-00002D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71120</xdr:rowOff>
    </xdr:from>
    <xdr:to>
      <xdr:col>24</xdr:col>
      <xdr:colOff>114300</xdr:colOff>
      <xdr:row>85</xdr:row>
      <xdr:rowOff>1270</xdr:rowOff>
    </xdr:to>
    <xdr:sp macro="" textlink="">
      <xdr:nvSpPr>
        <xdr:cNvPr id="302" name="楕円 301">
          <a:extLst>
            <a:ext uri="{FF2B5EF4-FFF2-40B4-BE49-F238E27FC236}">
              <a16:creationId xmlns:a16="http://schemas.microsoft.com/office/drawing/2014/main" id="{00000000-0008-0000-0200-00002E010000}"/>
            </a:ext>
          </a:extLst>
        </xdr:cNvPr>
        <xdr:cNvSpPr/>
      </xdr:nvSpPr>
      <xdr:spPr>
        <a:xfrm>
          <a:off x="4584700" y="14472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49547</xdr:rowOff>
    </xdr:from>
    <xdr:ext cx="405111" cy="259045"/>
    <xdr:sp macro="" textlink="">
      <xdr:nvSpPr>
        <xdr:cNvPr id="303" name="【福祉施設】&#10;有形固定資産減価償却率該当値テキスト">
          <a:extLst>
            <a:ext uri="{FF2B5EF4-FFF2-40B4-BE49-F238E27FC236}">
              <a16:creationId xmlns:a16="http://schemas.microsoft.com/office/drawing/2014/main" id="{00000000-0008-0000-0200-00002F010000}"/>
            </a:ext>
          </a:extLst>
        </xdr:cNvPr>
        <xdr:cNvSpPr txBox="1"/>
      </xdr:nvSpPr>
      <xdr:spPr>
        <a:xfrm>
          <a:off x="4673600" y="14451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158750</xdr:rowOff>
    </xdr:from>
    <xdr:to>
      <xdr:col>20</xdr:col>
      <xdr:colOff>38100</xdr:colOff>
      <xdr:row>84</xdr:row>
      <xdr:rowOff>88900</xdr:rowOff>
    </xdr:to>
    <xdr:sp macro="" textlink="">
      <xdr:nvSpPr>
        <xdr:cNvPr id="304" name="楕円 303">
          <a:extLst>
            <a:ext uri="{FF2B5EF4-FFF2-40B4-BE49-F238E27FC236}">
              <a16:creationId xmlns:a16="http://schemas.microsoft.com/office/drawing/2014/main" id="{00000000-0008-0000-0200-000030010000}"/>
            </a:ext>
          </a:extLst>
        </xdr:cNvPr>
        <xdr:cNvSpPr/>
      </xdr:nvSpPr>
      <xdr:spPr>
        <a:xfrm>
          <a:off x="3746500" y="1438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38100</xdr:rowOff>
    </xdr:from>
    <xdr:to>
      <xdr:col>24</xdr:col>
      <xdr:colOff>63500</xdr:colOff>
      <xdr:row>84</xdr:row>
      <xdr:rowOff>121920</xdr:rowOff>
    </xdr:to>
    <xdr:cxnSp macro="">
      <xdr:nvCxnSpPr>
        <xdr:cNvPr id="305" name="直線コネクタ 304">
          <a:extLst>
            <a:ext uri="{FF2B5EF4-FFF2-40B4-BE49-F238E27FC236}">
              <a16:creationId xmlns:a16="http://schemas.microsoft.com/office/drawing/2014/main" id="{00000000-0008-0000-0200-000031010000}"/>
            </a:ext>
          </a:extLst>
        </xdr:cNvPr>
        <xdr:cNvCxnSpPr/>
      </xdr:nvCxnSpPr>
      <xdr:spPr>
        <a:xfrm>
          <a:off x="3797300" y="14439900"/>
          <a:ext cx="8382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93980</xdr:rowOff>
    </xdr:from>
    <xdr:to>
      <xdr:col>15</xdr:col>
      <xdr:colOff>101600</xdr:colOff>
      <xdr:row>84</xdr:row>
      <xdr:rowOff>24130</xdr:rowOff>
    </xdr:to>
    <xdr:sp macro="" textlink="">
      <xdr:nvSpPr>
        <xdr:cNvPr id="306" name="楕円 305">
          <a:extLst>
            <a:ext uri="{FF2B5EF4-FFF2-40B4-BE49-F238E27FC236}">
              <a16:creationId xmlns:a16="http://schemas.microsoft.com/office/drawing/2014/main" id="{00000000-0008-0000-0200-000032010000}"/>
            </a:ext>
          </a:extLst>
        </xdr:cNvPr>
        <xdr:cNvSpPr/>
      </xdr:nvSpPr>
      <xdr:spPr>
        <a:xfrm>
          <a:off x="2857500" y="1432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144780</xdr:rowOff>
    </xdr:from>
    <xdr:to>
      <xdr:col>19</xdr:col>
      <xdr:colOff>177800</xdr:colOff>
      <xdr:row>84</xdr:row>
      <xdr:rowOff>38100</xdr:rowOff>
    </xdr:to>
    <xdr:cxnSp macro="">
      <xdr:nvCxnSpPr>
        <xdr:cNvPr id="307" name="直線コネクタ 306">
          <a:extLst>
            <a:ext uri="{FF2B5EF4-FFF2-40B4-BE49-F238E27FC236}">
              <a16:creationId xmlns:a16="http://schemas.microsoft.com/office/drawing/2014/main" id="{00000000-0008-0000-0200-000033010000}"/>
            </a:ext>
          </a:extLst>
        </xdr:cNvPr>
        <xdr:cNvCxnSpPr/>
      </xdr:nvCxnSpPr>
      <xdr:spPr>
        <a:xfrm>
          <a:off x="2908300" y="14375130"/>
          <a:ext cx="8890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83</xdr:row>
      <xdr:rowOff>25400</xdr:rowOff>
    </xdr:from>
    <xdr:to>
      <xdr:col>10</xdr:col>
      <xdr:colOff>165100</xdr:colOff>
      <xdr:row>83</xdr:row>
      <xdr:rowOff>127000</xdr:rowOff>
    </xdr:to>
    <xdr:sp macro="" textlink="">
      <xdr:nvSpPr>
        <xdr:cNvPr id="308" name="楕円 307">
          <a:extLst>
            <a:ext uri="{FF2B5EF4-FFF2-40B4-BE49-F238E27FC236}">
              <a16:creationId xmlns:a16="http://schemas.microsoft.com/office/drawing/2014/main" id="{00000000-0008-0000-0200-000034010000}"/>
            </a:ext>
          </a:extLst>
        </xdr:cNvPr>
        <xdr:cNvSpPr/>
      </xdr:nvSpPr>
      <xdr:spPr>
        <a:xfrm>
          <a:off x="1968500" y="14255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76200</xdr:rowOff>
    </xdr:from>
    <xdr:to>
      <xdr:col>15</xdr:col>
      <xdr:colOff>50800</xdr:colOff>
      <xdr:row>83</xdr:row>
      <xdr:rowOff>144780</xdr:rowOff>
    </xdr:to>
    <xdr:cxnSp macro="">
      <xdr:nvCxnSpPr>
        <xdr:cNvPr id="309" name="直線コネクタ 308">
          <a:extLst>
            <a:ext uri="{FF2B5EF4-FFF2-40B4-BE49-F238E27FC236}">
              <a16:creationId xmlns:a16="http://schemas.microsoft.com/office/drawing/2014/main" id="{00000000-0008-0000-0200-000035010000}"/>
            </a:ext>
          </a:extLst>
        </xdr:cNvPr>
        <xdr:cNvCxnSpPr/>
      </xdr:nvCxnSpPr>
      <xdr:spPr>
        <a:xfrm>
          <a:off x="2019300" y="1430655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25400</xdr:rowOff>
    </xdr:from>
    <xdr:to>
      <xdr:col>6</xdr:col>
      <xdr:colOff>38100</xdr:colOff>
      <xdr:row>82</xdr:row>
      <xdr:rowOff>127000</xdr:rowOff>
    </xdr:to>
    <xdr:sp macro="" textlink="">
      <xdr:nvSpPr>
        <xdr:cNvPr id="310" name="楕円 309">
          <a:extLst>
            <a:ext uri="{FF2B5EF4-FFF2-40B4-BE49-F238E27FC236}">
              <a16:creationId xmlns:a16="http://schemas.microsoft.com/office/drawing/2014/main" id="{00000000-0008-0000-0200-000036010000}"/>
            </a:ext>
          </a:extLst>
        </xdr:cNvPr>
        <xdr:cNvSpPr/>
      </xdr:nvSpPr>
      <xdr:spPr>
        <a:xfrm>
          <a:off x="1079500" y="1408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76200</xdr:rowOff>
    </xdr:from>
    <xdr:to>
      <xdr:col>10</xdr:col>
      <xdr:colOff>114300</xdr:colOff>
      <xdr:row>83</xdr:row>
      <xdr:rowOff>76200</xdr:rowOff>
    </xdr:to>
    <xdr:cxnSp macro="">
      <xdr:nvCxnSpPr>
        <xdr:cNvPr id="311" name="直線コネクタ 310">
          <a:extLst>
            <a:ext uri="{FF2B5EF4-FFF2-40B4-BE49-F238E27FC236}">
              <a16:creationId xmlns:a16="http://schemas.microsoft.com/office/drawing/2014/main" id="{00000000-0008-0000-0200-000037010000}"/>
            </a:ext>
          </a:extLst>
        </xdr:cNvPr>
        <xdr:cNvCxnSpPr/>
      </xdr:nvCxnSpPr>
      <xdr:spPr>
        <a:xfrm>
          <a:off x="1130300" y="1413510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25416</xdr:rowOff>
    </xdr:from>
    <xdr:ext cx="405111" cy="259045"/>
    <xdr:sp macro="" textlink="">
      <xdr:nvSpPr>
        <xdr:cNvPr id="312" name="n_1aveValue【福祉施設】&#10;有形固定資産減価償却率">
          <a:extLst>
            <a:ext uri="{FF2B5EF4-FFF2-40B4-BE49-F238E27FC236}">
              <a16:creationId xmlns:a16="http://schemas.microsoft.com/office/drawing/2014/main" id="{00000000-0008-0000-0200-000038010000}"/>
            </a:ext>
          </a:extLst>
        </xdr:cNvPr>
        <xdr:cNvSpPr txBox="1"/>
      </xdr:nvSpPr>
      <xdr:spPr>
        <a:xfrm>
          <a:off x="3582044" y="13912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128288</xdr:rowOff>
    </xdr:from>
    <xdr:ext cx="405111" cy="259045"/>
    <xdr:sp macro="" textlink="">
      <xdr:nvSpPr>
        <xdr:cNvPr id="313" name="n_2aveValue【福祉施設】&#10;有形固定資産減価償却率">
          <a:extLst>
            <a:ext uri="{FF2B5EF4-FFF2-40B4-BE49-F238E27FC236}">
              <a16:creationId xmlns:a16="http://schemas.microsoft.com/office/drawing/2014/main" id="{00000000-0008-0000-0200-000039010000}"/>
            </a:ext>
          </a:extLst>
        </xdr:cNvPr>
        <xdr:cNvSpPr txBox="1"/>
      </xdr:nvSpPr>
      <xdr:spPr>
        <a:xfrm>
          <a:off x="2705744" y="1384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93997</xdr:rowOff>
    </xdr:from>
    <xdr:ext cx="405111" cy="259045"/>
    <xdr:sp macro="" textlink="">
      <xdr:nvSpPr>
        <xdr:cNvPr id="314" name="n_3aveValue【福祉施設】&#10;有形固定資産減価償却率">
          <a:extLst>
            <a:ext uri="{FF2B5EF4-FFF2-40B4-BE49-F238E27FC236}">
              <a16:creationId xmlns:a16="http://schemas.microsoft.com/office/drawing/2014/main" id="{00000000-0008-0000-0200-00003A010000}"/>
            </a:ext>
          </a:extLst>
        </xdr:cNvPr>
        <xdr:cNvSpPr txBox="1"/>
      </xdr:nvSpPr>
      <xdr:spPr>
        <a:xfrm>
          <a:off x="1816744" y="1380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25416</xdr:rowOff>
    </xdr:from>
    <xdr:ext cx="405111" cy="259045"/>
    <xdr:sp macro="" textlink="">
      <xdr:nvSpPr>
        <xdr:cNvPr id="315" name="n_4aveValue【福祉施設】&#10;有形固定資産減価償却率">
          <a:extLst>
            <a:ext uri="{FF2B5EF4-FFF2-40B4-BE49-F238E27FC236}">
              <a16:creationId xmlns:a16="http://schemas.microsoft.com/office/drawing/2014/main" id="{00000000-0008-0000-0200-00003B010000}"/>
            </a:ext>
          </a:extLst>
        </xdr:cNvPr>
        <xdr:cNvSpPr txBox="1"/>
      </xdr:nvSpPr>
      <xdr:spPr>
        <a:xfrm>
          <a:off x="927744" y="13741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80027</xdr:rowOff>
    </xdr:from>
    <xdr:ext cx="405111" cy="259045"/>
    <xdr:sp macro="" textlink="">
      <xdr:nvSpPr>
        <xdr:cNvPr id="316" name="n_1mainValue【福祉施設】&#10;有形固定資産減価償却率">
          <a:extLst>
            <a:ext uri="{FF2B5EF4-FFF2-40B4-BE49-F238E27FC236}">
              <a16:creationId xmlns:a16="http://schemas.microsoft.com/office/drawing/2014/main" id="{00000000-0008-0000-0200-00003C010000}"/>
            </a:ext>
          </a:extLst>
        </xdr:cNvPr>
        <xdr:cNvSpPr txBox="1"/>
      </xdr:nvSpPr>
      <xdr:spPr>
        <a:xfrm>
          <a:off x="3582044" y="14481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15257</xdr:rowOff>
    </xdr:from>
    <xdr:ext cx="405111" cy="259045"/>
    <xdr:sp macro="" textlink="">
      <xdr:nvSpPr>
        <xdr:cNvPr id="317" name="n_2mainValue【福祉施設】&#10;有形固定資産減価償却率">
          <a:extLst>
            <a:ext uri="{FF2B5EF4-FFF2-40B4-BE49-F238E27FC236}">
              <a16:creationId xmlns:a16="http://schemas.microsoft.com/office/drawing/2014/main" id="{00000000-0008-0000-0200-00003D010000}"/>
            </a:ext>
          </a:extLst>
        </xdr:cNvPr>
        <xdr:cNvSpPr txBox="1"/>
      </xdr:nvSpPr>
      <xdr:spPr>
        <a:xfrm>
          <a:off x="2705744" y="14417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118127</xdr:rowOff>
    </xdr:from>
    <xdr:ext cx="405111" cy="259045"/>
    <xdr:sp macro="" textlink="">
      <xdr:nvSpPr>
        <xdr:cNvPr id="318" name="n_3mainValue【福祉施設】&#10;有形固定資産減価償却率">
          <a:extLst>
            <a:ext uri="{FF2B5EF4-FFF2-40B4-BE49-F238E27FC236}">
              <a16:creationId xmlns:a16="http://schemas.microsoft.com/office/drawing/2014/main" id="{00000000-0008-0000-0200-00003E010000}"/>
            </a:ext>
          </a:extLst>
        </xdr:cNvPr>
        <xdr:cNvSpPr txBox="1"/>
      </xdr:nvSpPr>
      <xdr:spPr>
        <a:xfrm>
          <a:off x="1816744" y="14348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118127</xdr:rowOff>
    </xdr:from>
    <xdr:ext cx="405111" cy="259045"/>
    <xdr:sp macro="" textlink="">
      <xdr:nvSpPr>
        <xdr:cNvPr id="319" name="n_4mainValue【福祉施設】&#10;有形固定資産減価償却率">
          <a:extLst>
            <a:ext uri="{FF2B5EF4-FFF2-40B4-BE49-F238E27FC236}">
              <a16:creationId xmlns:a16="http://schemas.microsoft.com/office/drawing/2014/main" id="{00000000-0008-0000-0200-00003F010000}"/>
            </a:ext>
          </a:extLst>
        </xdr:cNvPr>
        <xdr:cNvSpPr txBox="1"/>
      </xdr:nvSpPr>
      <xdr:spPr>
        <a:xfrm>
          <a:off x="927744" y="14177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a:extLst>
            <a:ext uri="{FF2B5EF4-FFF2-40B4-BE49-F238E27FC236}">
              <a16:creationId xmlns:a16="http://schemas.microsoft.com/office/drawing/2014/main" id="{00000000-0008-0000-0200-000040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a:extLst>
            <a:ext uri="{FF2B5EF4-FFF2-40B4-BE49-F238E27FC236}">
              <a16:creationId xmlns:a16="http://schemas.microsoft.com/office/drawing/2014/main" id="{00000000-0008-0000-0200-000041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a:extLst>
            <a:ext uri="{FF2B5EF4-FFF2-40B4-BE49-F238E27FC236}">
              <a16:creationId xmlns:a16="http://schemas.microsoft.com/office/drawing/2014/main" id="{00000000-0008-0000-0200-000042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a:extLst>
            <a:ext uri="{FF2B5EF4-FFF2-40B4-BE49-F238E27FC236}">
              <a16:creationId xmlns:a16="http://schemas.microsoft.com/office/drawing/2014/main" id="{00000000-0008-0000-0200-000043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a:extLst>
            <a:ext uri="{FF2B5EF4-FFF2-40B4-BE49-F238E27FC236}">
              <a16:creationId xmlns:a16="http://schemas.microsoft.com/office/drawing/2014/main" id="{00000000-0008-0000-0200-000044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a:extLst>
            <a:ext uri="{FF2B5EF4-FFF2-40B4-BE49-F238E27FC236}">
              <a16:creationId xmlns:a16="http://schemas.microsoft.com/office/drawing/2014/main" id="{00000000-0008-0000-0200-000045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a:extLst>
            <a:ext uri="{FF2B5EF4-FFF2-40B4-BE49-F238E27FC236}">
              <a16:creationId xmlns:a16="http://schemas.microsoft.com/office/drawing/2014/main" id="{00000000-0008-0000-0200-000046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a:extLst>
            <a:ext uri="{FF2B5EF4-FFF2-40B4-BE49-F238E27FC236}">
              <a16:creationId xmlns:a16="http://schemas.microsoft.com/office/drawing/2014/main" id="{00000000-0008-0000-0200-000047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a:extLst>
            <a:ext uri="{FF2B5EF4-FFF2-40B4-BE49-F238E27FC236}">
              <a16:creationId xmlns:a16="http://schemas.microsoft.com/office/drawing/2014/main" id="{00000000-0008-0000-0200-000048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a:extLst>
            <a:ext uri="{FF2B5EF4-FFF2-40B4-BE49-F238E27FC236}">
              <a16:creationId xmlns:a16="http://schemas.microsoft.com/office/drawing/2014/main" id="{00000000-0008-0000-0200-000049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0" name="直線コネクタ 329">
          <a:extLst>
            <a:ext uri="{FF2B5EF4-FFF2-40B4-BE49-F238E27FC236}">
              <a16:creationId xmlns:a16="http://schemas.microsoft.com/office/drawing/2014/main" id="{00000000-0008-0000-0200-00004A010000}"/>
            </a:ext>
          </a:extLst>
        </xdr:cNvPr>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1" name="テキスト ボックス 330">
          <a:extLst>
            <a:ext uri="{FF2B5EF4-FFF2-40B4-BE49-F238E27FC236}">
              <a16:creationId xmlns:a16="http://schemas.microsoft.com/office/drawing/2014/main" id="{00000000-0008-0000-0200-00004B010000}"/>
            </a:ext>
          </a:extLst>
        </xdr:cNvPr>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2" name="直線コネクタ 331">
          <a:extLst>
            <a:ext uri="{FF2B5EF4-FFF2-40B4-BE49-F238E27FC236}">
              <a16:creationId xmlns:a16="http://schemas.microsoft.com/office/drawing/2014/main" id="{00000000-0008-0000-0200-00004C010000}"/>
            </a:ext>
          </a:extLst>
        </xdr:cNvPr>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3" name="テキスト ボックス 332">
          <a:extLst>
            <a:ext uri="{FF2B5EF4-FFF2-40B4-BE49-F238E27FC236}">
              <a16:creationId xmlns:a16="http://schemas.microsoft.com/office/drawing/2014/main" id="{00000000-0008-0000-0200-00004D010000}"/>
            </a:ext>
          </a:extLst>
        </xdr:cNvPr>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4" name="直線コネクタ 333">
          <a:extLst>
            <a:ext uri="{FF2B5EF4-FFF2-40B4-BE49-F238E27FC236}">
              <a16:creationId xmlns:a16="http://schemas.microsoft.com/office/drawing/2014/main" id="{00000000-0008-0000-0200-00004E010000}"/>
            </a:ext>
          </a:extLst>
        </xdr:cNvPr>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5" name="テキスト ボックス 334">
          <a:extLst>
            <a:ext uri="{FF2B5EF4-FFF2-40B4-BE49-F238E27FC236}">
              <a16:creationId xmlns:a16="http://schemas.microsoft.com/office/drawing/2014/main" id="{00000000-0008-0000-0200-00004F010000}"/>
            </a:ext>
          </a:extLst>
        </xdr:cNvPr>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6" name="直線コネクタ 335">
          <a:extLst>
            <a:ext uri="{FF2B5EF4-FFF2-40B4-BE49-F238E27FC236}">
              <a16:creationId xmlns:a16="http://schemas.microsoft.com/office/drawing/2014/main" id="{00000000-0008-0000-0200-000050010000}"/>
            </a:ext>
          </a:extLst>
        </xdr:cNvPr>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7" name="テキスト ボックス 336">
          <a:extLst>
            <a:ext uri="{FF2B5EF4-FFF2-40B4-BE49-F238E27FC236}">
              <a16:creationId xmlns:a16="http://schemas.microsoft.com/office/drawing/2014/main" id="{00000000-0008-0000-0200-000051010000}"/>
            </a:ext>
          </a:extLst>
        </xdr:cNvPr>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38" name="直線コネクタ 337">
          <a:extLst>
            <a:ext uri="{FF2B5EF4-FFF2-40B4-BE49-F238E27FC236}">
              <a16:creationId xmlns:a16="http://schemas.microsoft.com/office/drawing/2014/main" id="{00000000-0008-0000-0200-000052010000}"/>
            </a:ext>
          </a:extLst>
        </xdr:cNvPr>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39" name="テキスト ボックス 338">
          <a:extLst>
            <a:ext uri="{FF2B5EF4-FFF2-40B4-BE49-F238E27FC236}">
              <a16:creationId xmlns:a16="http://schemas.microsoft.com/office/drawing/2014/main" id="{00000000-0008-0000-0200-000053010000}"/>
            </a:ext>
          </a:extLst>
        </xdr:cNvPr>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0" name="直線コネクタ 339">
          <a:extLst>
            <a:ext uri="{FF2B5EF4-FFF2-40B4-BE49-F238E27FC236}">
              <a16:creationId xmlns:a16="http://schemas.microsoft.com/office/drawing/2014/main" id="{00000000-0008-0000-0200-000054010000}"/>
            </a:ext>
          </a:extLst>
        </xdr:cNvPr>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41" name="テキスト ボックス 340">
          <a:extLst>
            <a:ext uri="{FF2B5EF4-FFF2-40B4-BE49-F238E27FC236}">
              <a16:creationId xmlns:a16="http://schemas.microsoft.com/office/drawing/2014/main" id="{00000000-0008-0000-0200-000055010000}"/>
            </a:ext>
          </a:extLst>
        </xdr:cNvPr>
        <xdr:cNvSpPr txBox="1"/>
      </xdr:nvSpPr>
      <xdr:spPr>
        <a:xfrm>
          <a:off x="6136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2" name="直線コネクタ 341">
          <a:extLst>
            <a:ext uri="{FF2B5EF4-FFF2-40B4-BE49-F238E27FC236}">
              <a16:creationId xmlns:a16="http://schemas.microsoft.com/office/drawing/2014/main" id="{00000000-0008-0000-0200-000056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3" name="テキスト ボックス 342">
          <a:extLst>
            <a:ext uri="{FF2B5EF4-FFF2-40B4-BE49-F238E27FC236}">
              <a16:creationId xmlns:a16="http://schemas.microsoft.com/office/drawing/2014/main" id="{00000000-0008-0000-0200-000057010000}"/>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4" name="【福祉施設】&#10;一人当たり面積グラフ枠">
          <a:extLst>
            <a:ext uri="{FF2B5EF4-FFF2-40B4-BE49-F238E27FC236}">
              <a16:creationId xmlns:a16="http://schemas.microsoft.com/office/drawing/2014/main" id="{00000000-0008-0000-0200-000058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48986</xdr:rowOff>
    </xdr:from>
    <xdr:to>
      <xdr:col>54</xdr:col>
      <xdr:colOff>189865</xdr:colOff>
      <xdr:row>86</xdr:row>
      <xdr:rowOff>157843</xdr:rowOff>
    </xdr:to>
    <xdr:cxnSp macro="">
      <xdr:nvCxnSpPr>
        <xdr:cNvPr id="345" name="直線コネクタ 344">
          <a:extLst>
            <a:ext uri="{FF2B5EF4-FFF2-40B4-BE49-F238E27FC236}">
              <a16:creationId xmlns:a16="http://schemas.microsoft.com/office/drawing/2014/main" id="{00000000-0008-0000-0200-000059010000}"/>
            </a:ext>
          </a:extLst>
        </xdr:cNvPr>
        <xdr:cNvCxnSpPr/>
      </xdr:nvCxnSpPr>
      <xdr:spPr>
        <a:xfrm flipV="1">
          <a:off x="10476865" y="13422086"/>
          <a:ext cx="0" cy="1480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161670</xdr:rowOff>
    </xdr:from>
    <xdr:ext cx="469744" cy="259045"/>
    <xdr:sp macro="" textlink="">
      <xdr:nvSpPr>
        <xdr:cNvPr id="346" name="【福祉施設】&#10;一人当たり面積最小値テキスト">
          <a:extLst>
            <a:ext uri="{FF2B5EF4-FFF2-40B4-BE49-F238E27FC236}">
              <a16:creationId xmlns:a16="http://schemas.microsoft.com/office/drawing/2014/main" id="{00000000-0008-0000-0200-00005A010000}"/>
            </a:ext>
          </a:extLst>
        </xdr:cNvPr>
        <xdr:cNvSpPr txBox="1"/>
      </xdr:nvSpPr>
      <xdr:spPr>
        <a:xfrm>
          <a:off x="10515600" y="14906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157843</xdr:rowOff>
    </xdr:from>
    <xdr:to>
      <xdr:col>55</xdr:col>
      <xdr:colOff>88900</xdr:colOff>
      <xdr:row>86</xdr:row>
      <xdr:rowOff>157843</xdr:rowOff>
    </xdr:to>
    <xdr:cxnSp macro="">
      <xdr:nvCxnSpPr>
        <xdr:cNvPr id="347" name="直線コネクタ 346">
          <a:extLst>
            <a:ext uri="{FF2B5EF4-FFF2-40B4-BE49-F238E27FC236}">
              <a16:creationId xmlns:a16="http://schemas.microsoft.com/office/drawing/2014/main" id="{00000000-0008-0000-0200-00005B010000}"/>
            </a:ext>
          </a:extLst>
        </xdr:cNvPr>
        <xdr:cNvCxnSpPr/>
      </xdr:nvCxnSpPr>
      <xdr:spPr>
        <a:xfrm>
          <a:off x="10388600" y="14902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167113</xdr:rowOff>
    </xdr:from>
    <xdr:ext cx="469744" cy="259045"/>
    <xdr:sp macro="" textlink="">
      <xdr:nvSpPr>
        <xdr:cNvPr id="348" name="【福祉施設】&#10;一人当たり面積最大値テキスト">
          <a:extLst>
            <a:ext uri="{FF2B5EF4-FFF2-40B4-BE49-F238E27FC236}">
              <a16:creationId xmlns:a16="http://schemas.microsoft.com/office/drawing/2014/main" id="{00000000-0008-0000-0200-00005C010000}"/>
            </a:ext>
          </a:extLst>
        </xdr:cNvPr>
        <xdr:cNvSpPr txBox="1"/>
      </xdr:nvSpPr>
      <xdr:spPr>
        <a:xfrm>
          <a:off x="10515600" y="13197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48986</xdr:rowOff>
    </xdr:from>
    <xdr:to>
      <xdr:col>55</xdr:col>
      <xdr:colOff>88900</xdr:colOff>
      <xdr:row>78</xdr:row>
      <xdr:rowOff>48986</xdr:rowOff>
    </xdr:to>
    <xdr:cxnSp macro="">
      <xdr:nvCxnSpPr>
        <xdr:cNvPr id="349" name="直線コネクタ 348">
          <a:extLst>
            <a:ext uri="{FF2B5EF4-FFF2-40B4-BE49-F238E27FC236}">
              <a16:creationId xmlns:a16="http://schemas.microsoft.com/office/drawing/2014/main" id="{00000000-0008-0000-0200-00005D010000}"/>
            </a:ext>
          </a:extLst>
        </xdr:cNvPr>
        <xdr:cNvCxnSpPr/>
      </xdr:nvCxnSpPr>
      <xdr:spPr>
        <a:xfrm>
          <a:off x="10388600" y="13422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55534</xdr:rowOff>
    </xdr:from>
    <xdr:ext cx="469744" cy="259045"/>
    <xdr:sp macro="" textlink="">
      <xdr:nvSpPr>
        <xdr:cNvPr id="350" name="【福祉施設】&#10;一人当たり面積平均値テキスト">
          <a:extLst>
            <a:ext uri="{FF2B5EF4-FFF2-40B4-BE49-F238E27FC236}">
              <a16:creationId xmlns:a16="http://schemas.microsoft.com/office/drawing/2014/main" id="{00000000-0008-0000-0200-00005E010000}"/>
            </a:ext>
          </a:extLst>
        </xdr:cNvPr>
        <xdr:cNvSpPr txBox="1"/>
      </xdr:nvSpPr>
      <xdr:spPr>
        <a:xfrm>
          <a:off x="10515600" y="142858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77107</xdr:rowOff>
    </xdr:from>
    <xdr:to>
      <xdr:col>55</xdr:col>
      <xdr:colOff>50800</xdr:colOff>
      <xdr:row>84</xdr:row>
      <xdr:rowOff>7257</xdr:rowOff>
    </xdr:to>
    <xdr:sp macro="" textlink="">
      <xdr:nvSpPr>
        <xdr:cNvPr id="351" name="フローチャート: 判断 350">
          <a:extLst>
            <a:ext uri="{FF2B5EF4-FFF2-40B4-BE49-F238E27FC236}">
              <a16:creationId xmlns:a16="http://schemas.microsoft.com/office/drawing/2014/main" id="{00000000-0008-0000-0200-00005F010000}"/>
            </a:ext>
          </a:extLst>
        </xdr:cNvPr>
        <xdr:cNvSpPr/>
      </xdr:nvSpPr>
      <xdr:spPr>
        <a:xfrm>
          <a:off x="10426700" y="14307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55336</xdr:rowOff>
    </xdr:from>
    <xdr:to>
      <xdr:col>50</xdr:col>
      <xdr:colOff>165100</xdr:colOff>
      <xdr:row>83</xdr:row>
      <xdr:rowOff>156936</xdr:rowOff>
    </xdr:to>
    <xdr:sp macro="" textlink="">
      <xdr:nvSpPr>
        <xdr:cNvPr id="352" name="フローチャート: 判断 351">
          <a:extLst>
            <a:ext uri="{FF2B5EF4-FFF2-40B4-BE49-F238E27FC236}">
              <a16:creationId xmlns:a16="http://schemas.microsoft.com/office/drawing/2014/main" id="{00000000-0008-0000-0200-000060010000}"/>
            </a:ext>
          </a:extLst>
        </xdr:cNvPr>
        <xdr:cNvSpPr/>
      </xdr:nvSpPr>
      <xdr:spPr>
        <a:xfrm>
          <a:off x="9588500" y="14285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44450</xdr:rowOff>
    </xdr:from>
    <xdr:to>
      <xdr:col>46</xdr:col>
      <xdr:colOff>38100</xdr:colOff>
      <xdr:row>83</xdr:row>
      <xdr:rowOff>146050</xdr:rowOff>
    </xdr:to>
    <xdr:sp macro="" textlink="">
      <xdr:nvSpPr>
        <xdr:cNvPr id="353" name="フローチャート: 判断 352">
          <a:extLst>
            <a:ext uri="{FF2B5EF4-FFF2-40B4-BE49-F238E27FC236}">
              <a16:creationId xmlns:a16="http://schemas.microsoft.com/office/drawing/2014/main" id="{00000000-0008-0000-0200-000061010000}"/>
            </a:ext>
          </a:extLst>
        </xdr:cNvPr>
        <xdr:cNvSpPr/>
      </xdr:nvSpPr>
      <xdr:spPr>
        <a:xfrm>
          <a:off x="8699500" y="142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44450</xdr:rowOff>
    </xdr:from>
    <xdr:to>
      <xdr:col>41</xdr:col>
      <xdr:colOff>101600</xdr:colOff>
      <xdr:row>83</xdr:row>
      <xdr:rowOff>146050</xdr:rowOff>
    </xdr:to>
    <xdr:sp macro="" textlink="">
      <xdr:nvSpPr>
        <xdr:cNvPr id="354" name="フローチャート: 判断 353">
          <a:extLst>
            <a:ext uri="{FF2B5EF4-FFF2-40B4-BE49-F238E27FC236}">
              <a16:creationId xmlns:a16="http://schemas.microsoft.com/office/drawing/2014/main" id="{00000000-0008-0000-0200-000062010000}"/>
            </a:ext>
          </a:extLst>
        </xdr:cNvPr>
        <xdr:cNvSpPr/>
      </xdr:nvSpPr>
      <xdr:spPr>
        <a:xfrm>
          <a:off x="7810500" y="142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33564</xdr:rowOff>
    </xdr:from>
    <xdr:to>
      <xdr:col>36</xdr:col>
      <xdr:colOff>165100</xdr:colOff>
      <xdr:row>83</xdr:row>
      <xdr:rowOff>135164</xdr:rowOff>
    </xdr:to>
    <xdr:sp macro="" textlink="">
      <xdr:nvSpPr>
        <xdr:cNvPr id="355" name="フローチャート: 判断 354">
          <a:extLst>
            <a:ext uri="{FF2B5EF4-FFF2-40B4-BE49-F238E27FC236}">
              <a16:creationId xmlns:a16="http://schemas.microsoft.com/office/drawing/2014/main" id="{00000000-0008-0000-0200-000063010000}"/>
            </a:ext>
          </a:extLst>
        </xdr:cNvPr>
        <xdr:cNvSpPr/>
      </xdr:nvSpPr>
      <xdr:spPr>
        <a:xfrm>
          <a:off x="6921500" y="14263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id="{00000000-0008-0000-0200-000064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id="{00000000-0008-0000-0200-000065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00000000-0008-0000-0200-000066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00000000-0008-0000-0200-000067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00000000-0008-0000-0200-000068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136979</xdr:rowOff>
    </xdr:from>
    <xdr:to>
      <xdr:col>55</xdr:col>
      <xdr:colOff>50800</xdr:colOff>
      <xdr:row>82</xdr:row>
      <xdr:rowOff>67129</xdr:rowOff>
    </xdr:to>
    <xdr:sp macro="" textlink="">
      <xdr:nvSpPr>
        <xdr:cNvPr id="361" name="楕円 360">
          <a:extLst>
            <a:ext uri="{FF2B5EF4-FFF2-40B4-BE49-F238E27FC236}">
              <a16:creationId xmlns:a16="http://schemas.microsoft.com/office/drawing/2014/main" id="{00000000-0008-0000-0200-000069010000}"/>
            </a:ext>
          </a:extLst>
        </xdr:cNvPr>
        <xdr:cNvSpPr/>
      </xdr:nvSpPr>
      <xdr:spPr>
        <a:xfrm>
          <a:off x="10426700" y="14024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80</xdr:row>
      <xdr:rowOff>159856</xdr:rowOff>
    </xdr:from>
    <xdr:ext cx="469744" cy="259045"/>
    <xdr:sp macro="" textlink="">
      <xdr:nvSpPr>
        <xdr:cNvPr id="362" name="【福祉施設】&#10;一人当たり面積該当値テキスト">
          <a:extLst>
            <a:ext uri="{FF2B5EF4-FFF2-40B4-BE49-F238E27FC236}">
              <a16:creationId xmlns:a16="http://schemas.microsoft.com/office/drawing/2014/main" id="{00000000-0008-0000-0200-00006A010000}"/>
            </a:ext>
          </a:extLst>
        </xdr:cNvPr>
        <xdr:cNvSpPr txBox="1"/>
      </xdr:nvSpPr>
      <xdr:spPr>
        <a:xfrm>
          <a:off x="10515600" y="13875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136979</xdr:rowOff>
    </xdr:from>
    <xdr:to>
      <xdr:col>50</xdr:col>
      <xdr:colOff>165100</xdr:colOff>
      <xdr:row>82</xdr:row>
      <xdr:rowOff>67129</xdr:rowOff>
    </xdr:to>
    <xdr:sp macro="" textlink="">
      <xdr:nvSpPr>
        <xdr:cNvPr id="363" name="楕円 362">
          <a:extLst>
            <a:ext uri="{FF2B5EF4-FFF2-40B4-BE49-F238E27FC236}">
              <a16:creationId xmlns:a16="http://schemas.microsoft.com/office/drawing/2014/main" id="{00000000-0008-0000-0200-00006B010000}"/>
            </a:ext>
          </a:extLst>
        </xdr:cNvPr>
        <xdr:cNvSpPr/>
      </xdr:nvSpPr>
      <xdr:spPr>
        <a:xfrm>
          <a:off x="9588500" y="14024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82</xdr:row>
      <xdr:rowOff>16329</xdr:rowOff>
    </xdr:from>
    <xdr:to>
      <xdr:col>55</xdr:col>
      <xdr:colOff>0</xdr:colOff>
      <xdr:row>82</xdr:row>
      <xdr:rowOff>16329</xdr:rowOff>
    </xdr:to>
    <xdr:cxnSp macro="">
      <xdr:nvCxnSpPr>
        <xdr:cNvPr id="364" name="直線コネクタ 363">
          <a:extLst>
            <a:ext uri="{FF2B5EF4-FFF2-40B4-BE49-F238E27FC236}">
              <a16:creationId xmlns:a16="http://schemas.microsoft.com/office/drawing/2014/main" id="{00000000-0008-0000-0200-00006C010000}"/>
            </a:ext>
          </a:extLst>
        </xdr:cNvPr>
        <xdr:cNvCxnSpPr/>
      </xdr:nvCxnSpPr>
      <xdr:spPr>
        <a:xfrm>
          <a:off x="9639300" y="140752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81</xdr:row>
      <xdr:rowOff>147864</xdr:rowOff>
    </xdr:from>
    <xdr:to>
      <xdr:col>46</xdr:col>
      <xdr:colOff>38100</xdr:colOff>
      <xdr:row>82</xdr:row>
      <xdr:rowOff>78014</xdr:rowOff>
    </xdr:to>
    <xdr:sp macro="" textlink="">
      <xdr:nvSpPr>
        <xdr:cNvPr id="365" name="楕円 364">
          <a:extLst>
            <a:ext uri="{FF2B5EF4-FFF2-40B4-BE49-F238E27FC236}">
              <a16:creationId xmlns:a16="http://schemas.microsoft.com/office/drawing/2014/main" id="{00000000-0008-0000-0200-00006D010000}"/>
            </a:ext>
          </a:extLst>
        </xdr:cNvPr>
        <xdr:cNvSpPr/>
      </xdr:nvSpPr>
      <xdr:spPr>
        <a:xfrm>
          <a:off x="8699500" y="14035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16329</xdr:rowOff>
    </xdr:from>
    <xdr:to>
      <xdr:col>50</xdr:col>
      <xdr:colOff>114300</xdr:colOff>
      <xdr:row>82</xdr:row>
      <xdr:rowOff>27214</xdr:rowOff>
    </xdr:to>
    <xdr:cxnSp macro="">
      <xdr:nvCxnSpPr>
        <xdr:cNvPr id="366" name="直線コネクタ 365">
          <a:extLst>
            <a:ext uri="{FF2B5EF4-FFF2-40B4-BE49-F238E27FC236}">
              <a16:creationId xmlns:a16="http://schemas.microsoft.com/office/drawing/2014/main" id="{00000000-0008-0000-0200-00006E010000}"/>
            </a:ext>
          </a:extLst>
        </xdr:cNvPr>
        <xdr:cNvCxnSpPr/>
      </xdr:nvCxnSpPr>
      <xdr:spPr>
        <a:xfrm flipV="1">
          <a:off x="8750300" y="14075229"/>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81</xdr:row>
      <xdr:rowOff>147864</xdr:rowOff>
    </xdr:from>
    <xdr:to>
      <xdr:col>41</xdr:col>
      <xdr:colOff>101600</xdr:colOff>
      <xdr:row>82</xdr:row>
      <xdr:rowOff>78014</xdr:rowOff>
    </xdr:to>
    <xdr:sp macro="" textlink="">
      <xdr:nvSpPr>
        <xdr:cNvPr id="367" name="楕円 366">
          <a:extLst>
            <a:ext uri="{FF2B5EF4-FFF2-40B4-BE49-F238E27FC236}">
              <a16:creationId xmlns:a16="http://schemas.microsoft.com/office/drawing/2014/main" id="{00000000-0008-0000-0200-00006F010000}"/>
            </a:ext>
          </a:extLst>
        </xdr:cNvPr>
        <xdr:cNvSpPr/>
      </xdr:nvSpPr>
      <xdr:spPr>
        <a:xfrm>
          <a:off x="7810500" y="14035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82</xdr:row>
      <xdr:rowOff>27214</xdr:rowOff>
    </xdr:from>
    <xdr:to>
      <xdr:col>45</xdr:col>
      <xdr:colOff>177800</xdr:colOff>
      <xdr:row>82</xdr:row>
      <xdr:rowOff>27214</xdr:rowOff>
    </xdr:to>
    <xdr:cxnSp macro="">
      <xdr:nvCxnSpPr>
        <xdr:cNvPr id="368" name="直線コネクタ 367">
          <a:extLst>
            <a:ext uri="{FF2B5EF4-FFF2-40B4-BE49-F238E27FC236}">
              <a16:creationId xmlns:a16="http://schemas.microsoft.com/office/drawing/2014/main" id="{00000000-0008-0000-0200-000070010000}"/>
            </a:ext>
          </a:extLst>
        </xdr:cNvPr>
        <xdr:cNvCxnSpPr/>
      </xdr:nvCxnSpPr>
      <xdr:spPr>
        <a:xfrm>
          <a:off x="7861300" y="1408611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81</xdr:row>
      <xdr:rowOff>147864</xdr:rowOff>
    </xdr:from>
    <xdr:to>
      <xdr:col>36</xdr:col>
      <xdr:colOff>165100</xdr:colOff>
      <xdr:row>82</xdr:row>
      <xdr:rowOff>78014</xdr:rowOff>
    </xdr:to>
    <xdr:sp macro="" textlink="">
      <xdr:nvSpPr>
        <xdr:cNvPr id="369" name="楕円 368">
          <a:extLst>
            <a:ext uri="{FF2B5EF4-FFF2-40B4-BE49-F238E27FC236}">
              <a16:creationId xmlns:a16="http://schemas.microsoft.com/office/drawing/2014/main" id="{00000000-0008-0000-0200-000071010000}"/>
            </a:ext>
          </a:extLst>
        </xdr:cNvPr>
        <xdr:cNvSpPr/>
      </xdr:nvSpPr>
      <xdr:spPr>
        <a:xfrm>
          <a:off x="6921500" y="14035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82</xdr:row>
      <xdr:rowOff>27214</xdr:rowOff>
    </xdr:from>
    <xdr:to>
      <xdr:col>41</xdr:col>
      <xdr:colOff>50800</xdr:colOff>
      <xdr:row>82</xdr:row>
      <xdr:rowOff>27214</xdr:rowOff>
    </xdr:to>
    <xdr:cxnSp macro="">
      <xdr:nvCxnSpPr>
        <xdr:cNvPr id="370" name="直線コネクタ 369">
          <a:extLst>
            <a:ext uri="{FF2B5EF4-FFF2-40B4-BE49-F238E27FC236}">
              <a16:creationId xmlns:a16="http://schemas.microsoft.com/office/drawing/2014/main" id="{00000000-0008-0000-0200-000072010000}"/>
            </a:ext>
          </a:extLst>
        </xdr:cNvPr>
        <xdr:cNvCxnSpPr/>
      </xdr:nvCxnSpPr>
      <xdr:spPr>
        <a:xfrm>
          <a:off x="6972300" y="1408611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148063</xdr:rowOff>
    </xdr:from>
    <xdr:ext cx="469744" cy="259045"/>
    <xdr:sp macro="" textlink="">
      <xdr:nvSpPr>
        <xdr:cNvPr id="371" name="n_1aveValue【福祉施設】&#10;一人当たり面積">
          <a:extLst>
            <a:ext uri="{FF2B5EF4-FFF2-40B4-BE49-F238E27FC236}">
              <a16:creationId xmlns:a16="http://schemas.microsoft.com/office/drawing/2014/main" id="{00000000-0008-0000-0200-000073010000}"/>
            </a:ext>
          </a:extLst>
        </xdr:cNvPr>
        <xdr:cNvSpPr txBox="1"/>
      </xdr:nvSpPr>
      <xdr:spPr>
        <a:xfrm>
          <a:off x="9391727" y="14378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137177</xdr:rowOff>
    </xdr:from>
    <xdr:ext cx="469744" cy="259045"/>
    <xdr:sp macro="" textlink="">
      <xdr:nvSpPr>
        <xdr:cNvPr id="372" name="n_2aveValue【福祉施設】&#10;一人当たり面積">
          <a:extLst>
            <a:ext uri="{FF2B5EF4-FFF2-40B4-BE49-F238E27FC236}">
              <a16:creationId xmlns:a16="http://schemas.microsoft.com/office/drawing/2014/main" id="{00000000-0008-0000-0200-000074010000}"/>
            </a:ext>
          </a:extLst>
        </xdr:cNvPr>
        <xdr:cNvSpPr txBox="1"/>
      </xdr:nvSpPr>
      <xdr:spPr>
        <a:xfrm>
          <a:off x="8515427" y="1436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137177</xdr:rowOff>
    </xdr:from>
    <xdr:ext cx="469744" cy="259045"/>
    <xdr:sp macro="" textlink="">
      <xdr:nvSpPr>
        <xdr:cNvPr id="373" name="n_3aveValue【福祉施設】&#10;一人当たり面積">
          <a:extLst>
            <a:ext uri="{FF2B5EF4-FFF2-40B4-BE49-F238E27FC236}">
              <a16:creationId xmlns:a16="http://schemas.microsoft.com/office/drawing/2014/main" id="{00000000-0008-0000-0200-000075010000}"/>
            </a:ext>
          </a:extLst>
        </xdr:cNvPr>
        <xdr:cNvSpPr txBox="1"/>
      </xdr:nvSpPr>
      <xdr:spPr>
        <a:xfrm>
          <a:off x="7626427" y="1436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126291</xdr:rowOff>
    </xdr:from>
    <xdr:ext cx="469744" cy="259045"/>
    <xdr:sp macro="" textlink="">
      <xdr:nvSpPr>
        <xdr:cNvPr id="374" name="n_4aveValue【福祉施設】&#10;一人当たり面積">
          <a:extLst>
            <a:ext uri="{FF2B5EF4-FFF2-40B4-BE49-F238E27FC236}">
              <a16:creationId xmlns:a16="http://schemas.microsoft.com/office/drawing/2014/main" id="{00000000-0008-0000-0200-000076010000}"/>
            </a:ext>
          </a:extLst>
        </xdr:cNvPr>
        <xdr:cNvSpPr txBox="1"/>
      </xdr:nvSpPr>
      <xdr:spPr>
        <a:xfrm>
          <a:off x="6737427" y="14356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80</xdr:row>
      <xdr:rowOff>83656</xdr:rowOff>
    </xdr:from>
    <xdr:ext cx="469744" cy="259045"/>
    <xdr:sp macro="" textlink="">
      <xdr:nvSpPr>
        <xdr:cNvPr id="375" name="n_1mainValue【福祉施設】&#10;一人当たり面積">
          <a:extLst>
            <a:ext uri="{FF2B5EF4-FFF2-40B4-BE49-F238E27FC236}">
              <a16:creationId xmlns:a16="http://schemas.microsoft.com/office/drawing/2014/main" id="{00000000-0008-0000-0200-000077010000}"/>
            </a:ext>
          </a:extLst>
        </xdr:cNvPr>
        <xdr:cNvSpPr txBox="1"/>
      </xdr:nvSpPr>
      <xdr:spPr>
        <a:xfrm>
          <a:off x="9391727" y="13799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94541</xdr:rowOff>
    </xdr:from>
    <xdr:ext cx="469744" cy="259045"/>
    <xdr:sp macro="" textlink="">
      <xdr:nvSpPr>
        <xdr:cNvPr id="376" name="n_2mainValue【福祉施設】&#10;一人当たり面積">
          <a:extLst>
            <a:ext uri="{FF2B5EF4-FFF2-40B4-BE49-F238E27FC236}">
              <a16:creationId xmlns:a16="http://schemas.microsoft.com/office/drawing/2014/main" id="{00000000-0008-0000-0200-000078010000}"/>
            </a:ext>
          </a:extLst>
        </xdr:cNvPr>
        <xdr:cNvSpPr txBox="1"/>
      </xdr:nvSpPr>
      <xdr:spPr>
        <a:xfrm>
          <a:off x="8515427" y="1381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80</xdr:row>
      <xdr:rowOff>94541</xdr:rowOff>
    </xdr:from>
    <xdr:ext cx="469744" cy="259045"/>
    <xdr:sp macro="" textlink="">
      <xdr:nvSpPr>
        <xdr:cNvPr id="377" name="n_3mainValue【福祉施設】&#10;一人当たり面積">
          <a:extLst>
            <a:ext uri="{FF2B5EF4-FFF2-40B4-BE49-F238E27FC236}">
              <a16:creationId xmlns:a16="http://schemas.microsoft.com/office/drawing/2014/main" id="{00000000-0008-0000-0200-000079010000}"/>
            </a:ext>
          </a:extLst>
        </xdr:cNvPr>
        <xdr:cNvSpPr txBox="1"/>
      </xdr:nvSpPr>
      <xdr:spPr>
        <a:xfrm>
          <a:off x="7626427" y="1381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80</xdr:row>
      <xdr:rowOff>94541</xdr:rowOff>
    </xdr:from>
    <xdr:ext cx="469744" cy="259045"/>
    <xdr:sp macro="" textlink="">
      <xdr:nvSpPr>
        <xdr:cNvPr id="378" name="n_4mainValue【福祉施設】&#10;一人当たり面積">
          <a:extLst>
            <a:ext uri="{FF2B5EF4-FFF2-40B4-BE49-F238E27FC236}">
              <a16:creationId xmlns:a16="http://schemas.microsoft.com/office/drawing/2014/main" id="{00000000-0008-0000-0200-00007A010000}"/>
            </a:ext>
          </a:extLst>
        </xdr:cNvPr>
        <xdr:cNvSpPr txBox="1"/>
      </xdr:nvSpPr>
      <xdr:spPr>
        <a:xfrm>
          <a:off x="6737427" y="1381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9" name="正方形/長方形 378">
          <a:extLst>
            <a:ext uri="{FF2B5EF4-FFF2-40B4-BE49-F238E27FC236}">
              <a16:creationId xmlns:a16="http://schemas.microsoft.com/office/drawing/2014/main" id="{00000000-0008-0000-0200-00007B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0" name="正方形/長方形 379">
          <a:extLst>
            <a:ext uri="{FF2B5EF4-FFF2-40B4-BE49-F238E27FC236}">
              <a16:creationId xmlns:a16="http://schemas.microsoft.com/office/drawing/2014/main" id="{00000000-0008-0000-0200-00007C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1" name="正方形/長方形 380">
          <a:extLst>
            <a:ext uri="{FF2B5EF4-FFF2-40B4-BE49-F238E27FC236}">
              <a16:creationId xmlns:a16="http://schemas.microsoft.com/office/drawing/2014/main" id="{00000000-0008-0000-0200-00007D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2" name="正方形/長方形 381">
          <a:extLst>
            <a:ext uri="{FF2B5EF4-FFF2-40B4-BE49-F238E27FC236}">
              <a16:creationId xmlns:a16="http://schemas.microsoft.com/office/drawing/2014/main" id="{00000000-0008-0000-0200-00007E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3" name="正方形/長方形 382">
          <a:extLst>
            <a:ext uri="{FF2B5EF4-FFF2-40B4-BE49-F238E27FC236}">
              <a16:creationId xmlns:a16="http://schemas.microsoft.com/office/drawing/2014/main" id="{00000000-0008-0000-0200-00007F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4" name="正方形/長方形 383">
          <a:extLst>
            <a:ext uri="{FF2B5EF4-FFF2-40B4-BE49-F238E27FC236}">
              <a16:creationId xmlns:a16="http://schemas.microsoft.com/office/drawing/2014/main" id="{00000000-0008-0000-0200-000080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5" name="正方形/長方形 384">
          <a:extLst>
            <a:ext uri="{FF2B5EF4-FFF2-40B4-BE49-F238E27FC236}">
              <a16:creationId xmlns:a16="http://schemas.microsoft.com/office/drawing/2014/main" id="{00000000-0008-0000-0200-000081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6" name="正方形/長方形 385">
          <a:extLst>
            <a:ext uri="{FF2B5EF4-FFF2-40B4-BE49-F238E27FC236}">
              <a16:creationId xmlns:a16="http://schemas.microsoft.com/office/drawing/2014/main" id="{00000000-0008-0000-0200-000082010000}"/>
            </a:ext>
          </a:extLst>
        </xdr:cNvPr>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7" name="テキスト ボックス 386">
          <a:extLst>
            <a:ext uri="{FF2B5EF4-FFF2-40B4-BE49-F238E27FC236}">
              <a16:creationId xmlns:a16="http://schemas.microsoft.com/office/drawing/2014/main" id="{00000000-0008-0000-0200-000083010000}"/>
            </a:ext>
          </a:extLst>
        </xdr:cNvPr>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8" name="直線コネクタ 387">
          <a:extLst>
            <a:ext uri="{FF2B5EF4-FFF2-40B4-BE49-F238E27FC236}">
              <a16:creationId xmlns:a16="http://schemas.microsoft.com/office/drawing/2014/main" id="{00000000-0008-0000-0200-000084010000}"/>
            </a:ext>
          </a:extLst>
        </xdr:cNvPr>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9" name="テキスト ボックス 388">
          <a:extLst>
            <a:ext uri="{FF2B5EF4-FFF2-40B4-BE49-F238E27FC236}">
              <a16:creationId xmlns:a16="http://schemas.microsoft.com/office/drawing/2014/main" id="{00000000-0008-0000-0200-000085010000}"/>
            </a:ext>
          </a:extLst>
        </xdr:cNvPr>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90" name="直線コネクタ 389">
          <a:extLst>
            <a:ext uri="{FF2B5EF4-FFF2-40B4-BE49-F238E27FC236}">
              <a16:creationId xmlns:a16="http://schemas.microsoft.com/office/drawing/2014/main" id="{00000000-0008-0000-0200-000086010000}"/>
            </a:ext>
          </a:extLst>
        </xdr:cNvPr>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91" name="テキスト ボックス 390">
          <a:extLst>
            <a:ext uri="{FF2B5EF4-FFF2-40B4-BE49-F238E27FC236}">
              <a16:creationId xmlns:a16="http://schemas.microsoft.com/office/drawing/2014/main" id="{00000000-0008-0000-0200-000087010000}"/>
            </a:ext>
          </a:extLst>
        </xdr:cNvPr>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2" name="直線コネクタ 391">
          <a:extLst>
            <a:ext uri="{FF2B5EF4-FFF2-40B4-BE49-F238E27FC236}">
              <a16:creationId xmlns:a16="http://schemas.microsoft.com/office/drawing/2014/main" id="{00000000-0008-0000-0200-000088010000}"/>
            </a:ext>
          </a:extLst>
        </xdr:cNvPr>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3" name="テキスト ボックス 392">
          <a:extLst>
            <a:ext uri="{FF2B5EF4-FFF2-40B4-BE49-F238E27FC236}">
              <a16:creationId xmlns:a16="http://schemas.microsoft.com/office/drawing/2014/main" id="{00000000-0008-0000-0200-000089010000}"/>
            </a:ext>
          </a:extLst>
        </xdr:cNvPr>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4" name="直線コネクタ 393">
          <a:extLst>
            <a:ext uri="{FF2B5EF4-FFF2-40B4-BE49-F238E27FC236}">
              <a16:creationId xmlns:a16="http://schemas.microsoft.com/office/drawing/2014/main" id="{00000000-0008-0000-0200-00008A010000}"/>
            </a:ext>
          </a:extLst>
        </xdr:cNvPr>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5" name="テキスト ボックス 394">
          <a:extLst>
            <a:ext uri="{FF2B5EF4-FFF2-40B4-BE49-F238E27FC236}">
              <a16:creationId xmlns:a16="http://schemas.microsoft.com/office/drawing/2014/main" id="{00000000-0008-0000-0200-00008B010000}"/>
            </a:ext>
          </a:extLst>
        </xdr:cNvPr>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6" name="直線コネクタ 395">
          <a:extLst>
            <a:ext uri="{FF2B5EF4-FFF2-40B4-BE49-F238E27FC236}">
              <a16:creationId xmlns:a16="http://schemas.microsoft.com/office/drawing/2014/main" id="{00000000-0008-0000-0200-00008C010000}"/>
            </a:ext>
          </a:extLst>
        </xdr:cNvPr>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7" name="テキスト ボックス 396">
          <a:extLst>
            <a:ext uri="{FF2B5EF4-FFF2-40B4-BE49-F238E27FC236}">
              <a16:creationId xmlns:a16="http://schemas.microsoft.com/office/drawing/2014/main" id="{00000000-0008-0000-0200-00008D010000}"/>
            </a:ext>
          </a:extLst>
        </xdr:cNvPr>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8" name="直線コネクタ 397">
          <a:extLst>
            <a:ext uri="{FF2B5EF4-FFF2-40B4-BE49-F238E27FC236}">
              <a16:creationId xmlns:a16="http://schemas.microsoft.com/office/drawing/2014/main" id="{00000000-0008-0000-0200-00008E010000}"/>
            </a:ext>
          </a:extLst>
        </xdr:cNvPr>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9" name="テキスト ボックス 398">
          <a:extLst>
            <a:ext uri="{FF2B5EF4-FFF2-40B4-BE49-F238E27FC236}">
              <a16:creationId xmlns:a16="http://schemas.microsoft.com/office/drawing/2014/main" id="{00000000-0008-0000-0200-00008F010000}"/>
            </a:ext>
          </a:extLst>
        </xdr:cNvPr>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400" name="直線コネクタ 399">
          <a:extLst>
            <a:ext uri="{FF2B5EF4-FFF2-40B4-BE49-F238E27FC236}">
              <a16:creationId xmlns:a16="http://schemas.microsoft.com/office/drawing/2014/main" id="{00000000-0008-0000-0200-000090010000}"/>
            </a:ext>
          </a:extLst>
        </xdr:cNvPr>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401" name="テキスト ボックス 400">
          <a:extLst>
            <a:ext uri="{FF2B5EF4-FFF2-40B4-BE49-F238E27FC236}">
              <a16:creationId xmlns:a16="http://schemas.microsoft.com/office/drawing/2014/main" id="{00000000-0008-0000-0200-000091010000}"/>
            </a:ext>
          </a:extLst>
        </xdr:cNvPr>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2" name="直線コネクタ 401">
          <a:extLst>
            <a:ext uri="{FF2B5EF4-FFF2-40B4-BE49-F238E27FC236}">
              <a16:creationId xmlns:a16="http://schemas.microsoft.com/office/drawing/2014/main" id="{00000000-0008-0000-0200-000092010000}"/>
            </a:ext>
          </a:extLst>
        </xdr:cNvPr>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3" name="【市民会館】&#10;有形固定資産減価償却率グラフ枠">
          <a:extLst>
            <a:ext uri="{FF2B5EF4-FFF2-40B4-BE49-F238E27FC236}">
              <a16:creationId xmlns:a16="http://schemas.microsoft.com/office/drawing/2014/main" id="{00000000-0008-0000-0200-000093010000}"/>
            </a:ext>
          </a:extLst>
        </xdr:cNvPr>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76200</xdr:rowOff>
    </xdr:from>
    <xdr:to>
      <xdr:col>24</xdr:col>
      <xdr:colOff>62865</xdr:colOff>
      <xdr:row>108</xdr:row>
      <xdr:rowOff>45176</xdr:rowOff>
    </xdr:to>
    <xdr:cxnSp macro="">
      <xdr:nvCxnSpPr>
        <xdr:cNvPr id="404" name="直線コネクタ 403">
          <a:extLst>
            <a:ext uri="{FF2B5EF4-FFF2-40B4-BE49-F238E27FC236}">
              <a16:creationId xmlns:a16="http://schemas.microsoft.com/office/drawing/2014/main" id="{00000000-0008-0000-0200-000094010000}"/>
            </a:ext>
          </a:extLst>
        </xdr:cNvPr>
        <xdr:cNvCxnSpPr/>
      </xdr:nvCxnSpPr>
      <xdr:spPr>
        <a:xfrm flipV="1">
          <a:off x="4634865" y="17221200"/>
          <a:ext cx="0" cy="1340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49003</xdr:rowOff>
    </xdr:from>
    <xdr:ext cx="405111" cy="259045"/>
    <xdr:sp macro="" textlink="">
      <xdr:nvSpPr>
        <xdr:cNvPr id="405" name="【市民会館】&#10;有形固定資産減価償却率最小値テキスト">
          <a:extLst>
            <a:ext uri="{FF2B5EF4-FFF2-40B4-BE49-F238E27FC236}">
              <a16:creationId xmlns:a16="http://schemas.microsoft.com/office/drawing/2014/main" id="{00000000-0008-0000-0200-000095010000}"/>
            </a:ext>
          </a:extLst>
        </xdr:cNvPr>
        <xdr:cNvSpPr txBox="1"/>
      </xdr:nvSpPr>
      <xdr:spPr>
        <a:xfrm>
          <a:off x="4673600" y="185656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45176</xdr:rowOff>
    </xdr:from>
    <xdr:to>
      <xdr:col>24</xdr:col>
      <xdr:colOff>152400</xdr:colOff>
      <xdr:row>108</xdr:row>
      <xdr:rowOff>45176</xdr:rowOff>
    </xdr:to>
    <xdr:cxnSp macro="">
      <xdr:nvCxnSpPr>
        <xdr:cNvPr id="406" name="直線コネクタ 405">
          <a:extLst>
            <a:ext uri="{FF2B5EF4-FFF2-40B4-BE49-F238E27FC236}">
              <a16:creationId xmlns:a16="http://schemas.microsoft.com/office/drawing/2014/main" id="{00000000-0008-0000-0200-000096010000}"/>
            </a:ext>
          </a:extLst>
        </xdr:cNvPr>
        <xdr:cNvCxnSpPr/>
      </xdr:nvCxnSpPr>
      <xdr:spPr>
        <a:xfrm>
          <a:off x="4546600" y="18561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22877</xdr:rowOff>
    </xdr:from>
    <xdr:ext cx="340478" cy="259045"/>
    <xdr:sp macro="" textlink="">
      <xdr:nvSpPr>
        <xdr:cNvPr id="407" name="【市民会館】&#10;有形固定資産減価償却率最大値テキスト">
          <a:extLst>
            <a:ext uri="{FF2B5EF4-FFF2-40B4-BE49-F238E27FC236}">
              <a16:creationId xmlns:a16="http://schemas.microsoft.com/office/drawing/2014/main" id="{00000000-0008-0000-0200-000097010000}"/>
            </a:ext>
          </a:extLst>
        </xdr:cNvPr>
        <xdr:cNvSpPr txBox="1"/>
      </xdr:nvSpPr>
      <xdr:spPr>
        <a:xfrm>
          <a:off x="4673600" y="169964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76200</xdr:rowOff>
    </xdr:from>
    <xdr:to>
      <xdr:col>24</xdr:col>
      <xdr:colOff>152400</xdr:colOff>
      <xdr:row>100</xdr:row>
      <xdr:rowOff>76200</xdr:rowOff>
    </xdr:to>
    <xdr:cxnSp macro="">
      <xdr:nvCxnSpPr>
        <xdr:cNvPr id="408" name="直線コネクタ 407">
          <a:extLst>
            <a:ext uri="{FF2B5EF4-FFF2-40B4-BE49-F238E27FC236}">
              <a16:creationId xmlns:a16="http://schemas.microsoft.com/office/drawing/2014/main" id="{00000000-0008-0000-0200-000098010000}"/>
            </a:ext>
          </a:extLst>
        </xdr:cNvPr>
        <xdr:cNvCxnSpPr/>
      </xdr:nvCxnSpPr>
      <xdr:spPr>
        <a:xfrm>
          <a:off x="4546600" y="1722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77669</xdr:rowOff>
    </xdr:from>
    <xdr:ext cx="405111" cy="259045"/>
    <xdr:sp macro="" textlink="">
      <xdr:nvSpPr>
        <xdr:cNvPr id="409" name="【市民会館】&#10;有形固定資産減価償却率平均値テキスト">
          <a:extLst>
            <a:ext uri="{FF2B5EF4-FFF2-40B4-BE49-F238E27FC236}">
              <a16:creationId xmlns:a16="http://schemas.microsoft.com/office/drawing/2014/main" id="{00000000-0008-0000-0200-000099010000}"/>
            </a:ext>
          </a:extLst>
        </xdr:cNvPr>
        <xdr:cNvSpPr txBox="1"/>
      </xdr:nvSpPr>
      <xdr:spPr>
        <a:xfrm>
          <a:off x="4673600" y="1773701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54792</xdr:rowOff>
    </xdr:from>
    <xdr:to>
      <xdr:col>24</xdr:col>
      <xdr:colOff>114300</xdr:colOff>
      <xdr:row>104</xdr:row>
      <xdr:rowOff>156392</xdr:rowOff>
    </xdr:to>
    <xdr:sp macro="" textlink="">
      <xdr:nvSpPr>
        <xdr:cNvPr id="410" name="フローチャート: 判断 409">
          <a:extLst>
            <a:ext uri="{FF2B5EF4-FFF2-40B4-BE49-F238E27FC236}">
              <a16:creationId xmlns:a16="http://schemas.microsoft.com/office/drawing/2014/main" id="{00000000-0008-0000-0200-00009A010000}"/>
            </a:ext>
          </a:extLst>
        </xdr:cNvPr>
        <xdr:cNvSpPr/>
      </xdr:nvSpPr>
      <xdr:spPr>
        <a:xfrm>
          <a:off x="4584700" y="1788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49893</xdr:rowOff>
    </xdr:from>
    <xdr:to>
      <xdr:col>20</xdr:col>
      <xdr:colOff>38100</xdr:colOff>
      <xdr:row>104</xdr:row>
      <xdr:rowOff>151493</xdr:rowOff>
    </xdr:to>
    <xdr:sp macro="" textlink="">
      <xdr:nvSpPr>
        <xdr:cNvPr id="411" name="フローチャート: 判断 410">
          <a:extLst>
            <a:ext uri="{FF2B5EF4-FFF2-40B4-BE49-F238E27FC236}">
              <a16:creationId xmlns:a16="http://schemas.microsoft.com/office/drawing/2014/main" id="{00000000-0008-0000-0200-00009B010000}"/>
            </a:ext>
          </a:extLst>
        </xdr:cNvPr>
        <xdr:cNvSpPr/>
      </xdr:nvSpPr>
      <xdr:spPr>
        <a:xfrm>
          <a:off x="3746500" y="1788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90714</xdr:rowOff>
    </xdr:from>
    <xdr:to>
      <xdr:col>15</xdr:col>
      <xdr:colOff>101600</xdr:colOff>
      <xdr:row>105</xdr:row>
      <xdr:rowOff>20864</xdr:rowOff>
    </xdr:to>
    <xdr:sp macro="" textlink="">
      <xdr:nvSpPr>
        <xdr:cNvPr id="412" name="フローチャート: 判断 411">
          <a:extLst>
            <a:ext uri="{FF2B5EF4-FFF2-40B4-BE49-F238E27FC236}">
              <a16:creationId xmlns:a16="http://schemas.microsoft.com/office/drawing/2014/main" id="{00000000-0008-0000-0200-00009C010000}"/>
            </a:ext>
          </a:extLst>
        </xdr:cNvPr>
        <xdr:cNvSpPr/>
      </xdr:nvSpPr>
      <xdr:spPr>
        <a:xfrm>
          <a:off x="2857500" y="17921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89081</xdr:rowOff>
    </xdr:from>
    <xdr:to>
      <xdr:col>10</xdr:col>
      <xdr:colOff>165100</xdr:colOff>
      <xdr:row>105</xdr:row>
      <xdr:rowOff>19231</xdr:rowOff>
    </xdr:to>
    <xdr:sp macro="" textlink="">
      <xdr:nvSpPr>
        <xdr:cNvPr id="413" name="フローチャート: 判断 412">
          <a:extLst>
            <a:ext uri="{FF2B5EF4-FFF2-40B4-BE49-F238E27FC236}">
              <a16:creationId xmlns:a16="http://schemas.microsoft.com/office/drawing/2014/main" id="{00000000-0008-0000-0200-00009D010000}"/>
            </a:ext>
          </a:extLst>
        </xdr:cNvPr>
        <xdr:cNvSpPr/>
      </xdr:nvSpPr>
      <xdr:spPr>
        <a:xfrm>
          <a:off x="1968500" y="17919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69487</xdr:rowOff>
    </xdr:from>
    <xdr:to>
      <xdr:col>6</xdr:col>
      <xdr:colOff>38100</xdr:colOff>
      <xdr:row>104</xdr:row>
      <xdr:rowOff>171087</xdr:rowOff>
    </xdr:to>
    <xdr:sp macro="" textlink="">
      <xdr:nvSpPr>
        <xdr:cNvPr id="414" name="フローチャート: 判断 413">
          <a:extLst>
            <a:ext uri="{FF2B5EF4-FFF2-40B4-BE49-F238E27FC236}">
              <a16:creationId xmlns:a16="http://schemas.microsoft.com/office/drawing/2014/main" id="{00000000-0008-0000-0200-00009E010000}"/>
            </a:ext>
          </a:extLst>
        </xdr:cNvPr>
        <xdr:cNvSpPr/>
      </xdr:nvSpPr>
      <xdr:spPr>
        <a:xfrm>
          <a:off x="1079500" y="1790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5" name="テキスト ボックス 414">
          <a:extLst>
            <a:ext uri="{FF2B5EF4-FFF2-40B4-BE49-F238E27FC236}">
              <a16:creationId xmlns:a16="http://schemas.microsoft.com/office/drawing/2014/main" id="{00000000-0008-0000-0200-00009F010000}"/>
            </a:ext>
          </a:extLst>
        </xdr:cNvPr>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6" name="テキスト ボックス 415">
          <a:extLst>
            <a:ext uri="{FF2B5EF4-FFF2-40B4-BE49-F238E27FC236}">
              <a16:creationId xmlns:a16="http://schemas.microsoft.com/office/drawing/2014/main" id="{00000000-0008-0000-0200-0000A0010000}"/>
            </a:ext>
          </a:extLst>
        </xdr:cNvPr>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7" name="テキスト ボックス 416">
          <a:extLst>
            <a:ext uri="{FF2B5EF4-FFF2-40B4-BE49-F238E27FC236}">
              <a16:creationId xmlns:a16="http://schemas.microsoft.com/office/drawing/2014/main" id="{00000000-0008-0000-0200-0000A1010000}"/>
            </a:ext>
          </a:extLst>
        </xdr:cNvPr>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8" name="テキスト ボックス 417">
          <a:extLst>
            <a:ext uri="{FF2B5EF4-FFF2-40B4-BE49-F238E27FC236}">
              <a16:creationId xmlns:a16="http://schemas.microsoft.com/office/drawing/2014/main" id="{00000000-0008-0000-0200-0000A2010000}"/>
            </a:ext>
          </a:extLst>
        </xdr:cNvPr>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9" name="テキスト ボックス 418">
          <a:extLst>
            <a:ext uri="{FF2B5EF4-FFF2-40B4-BE49-F238E27FC236}">
              <a16:creationId xmlns:a16="http://schemas.microsoft.com/office/drawing/2014/main" id="{00000000-0008-0000-0200-0000A3010000}"/>
            </a:ext>
          </a:extLst>
        </xdr:cNvPr>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167458</xdr:rowOff>
    </xdr:from>
    <xdr:to>
      <xdr:col>24</xdr:col>
      <xdr:colOff>114300</xdr:colOff>
      <xdr:row>105</xdr:row>
      <xdr:rowOff>97608</xdr:rowOff>
    </xdr:to>
    <xdr:sp macro="" textlink="">
      <xdr:nvSpPr>
        <xdr:cNvPr id="420" name="楕円 419">
          <a:extLst>
            <a:ext uri="{FF2B5EF4-FFF2-40B4-BE49-F238E27FC236}">
              <a16:creationId xmlns:a16="http://schemas.microsoft.com/office/drawing/2014/main" id="{00000000-0008-0000-0200-0000A4010000}"/>
            </a:ext>
          </a:extLst>
        </xdr:cNvPr>
        <xdr:cNvSpPr/>
      </xdr:nvSpPr>
      <xdr:spPr>
        <a:xfrm>
          <a:off x="4584700" y="17998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145885</xdr:rowOff>
    </xdr:from>
    <xdr:ext cx="405111" cy="259045"/>
    <xdr:sp macro="" textlink="">
      <xdr:nvSpPr>
        <xdr:cNvPr id="421" name="【市民会館】&#10;有形固定資産減価償却率該当値テキスト">
          <a:extLst>
            <a:ext uri="{FF2B5EF4-FFF2-40B4-BE49-F238E27FC236}">
              <a16:creationId xmlns:a16="http://schemas.microsoft.com/office/drawing/2014/main" id="{00000000-0008-0000-0200-0000A5010000}"/>
            </a:ext>
          </a:extLst>
        </xdr:cNvPr>
        <xdr:cNvSpPr txBox="1"/>
      </xdr:nvSpPr>
      <xdr:spPr>
        <a:xfrm>
          <a:off x="4673600" y="179766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134801</xdr:rowOff>
    </xdr:from>
    <xdr:to>
      <xdr:col>20</xdr:col>
      <xdr:colOff>38100</xdr:colOff>
      <xdr:row>105</xdr:row>
      <xdr:rowOff>64951</xdr:rowOff>
    </xdr:to>
    <xdr:sp macro="" textlink="">
      <xdr:nvSpPr>
        <xdr:cNvPr id="422" name="楕円 421">
          <a:extLst>
            <a:ext uri="{FF2B5EF4-FFF2-40B4-BE49-F238E27FC236}">
              <a16:creationId xmlns:a16="http://schemas.microsoft.com/office/drawing/2014/main" id="{00000000-0008-0000-0200-0000A6010000}"/>
            </a:ext>
          </a:extLst>
        </xdr:cNvPr>
        <xdr:cNvSpPr/>
      </xdr:nvSpPr>
      <xdr:spPr>
        <a:xfrm>
          <a:off x="3746500" y="17965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105</xdr:row>
      <xdr:rowOff>14151</xdr:rowOff>
    </xdr:from>
    <xdr:to>
      <xdr:col>24</xdr:col>
      <xdr:colOff>63500</xdr:colOff>
      <xdr:row>105</xdr:row>
      <xdr:rowOff>46808</xdr:rowOff>
    </xdr:to>
    <xdr:cxnSp macro="">
      <xdr:nvCxnSpPr>
        <xdr:cNvPr id="423" name="直線コネクタ 422">
          <a:extLst>
            <a:ext uri="{FF2B5EF4-FFF2-40B4-BE49-F238E27FC236}">
              <a16:creationId xmlns:a16="http://schemas.microsoft.com/office/drawing/2014/main" id="{00000000-0008-0000-0200-0000A7010000}"/>
            </a:ext>
          </a:extLst>
        </xdr:cNvPr>
        <xdr:cNvCxnSpPr/>
      </xdr:nvCxnSpPr>
      <xdr:spPr>
        <a:xfrm>
          <a:off x="3797300" y="18016401"/>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105</xdr:row>
      <xdr:rowOff>111942</xdr:rowOff>
    </xdr:from>
    <xdr:to>
      <xdr:col>15</xdr:col>
      <xdr:colOff>101600</xdr:colOff>
      <xdr:row>106</xdr:row>
      <xdr:rowOff>42092</xdr:rowOff>
    </xdr:to>
    <xdr:sp macro="" textlink="">
      <xdr:nvSpPr>
        <xdr:cNvPr id="424" name="楕円 423">
          <a:extLst>
            <a:ext uri="{FF2B5EF4-FFF2-40B4-BE49-F238E27FC236}">
              <a16:creationId xmlns:a16="http://schemas.microsoft.com/office/drawing/2014/main" id="{00000000-0008-0000-0200-0000A8010000}"/>
            </a:ext>
          </a:extLst>
        </xdr:cNvPr>
        <xdr:cNvSpPr/>
      </xdr:nvSpPr>
      <xdr:spPr>
        <a:xfrm>
          <a:off x="2857500" y="18114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105</xdr:row>
      <xdr:rowOff>14151</xdr:rowOff>
    </xdr:from>
    <xdr:to>
      <xdr:col>19</xdr:col>
      <xdr:colOff>177800</xdr:colOff>
      <xdr:row>105</xdr:row>
      <xdr:rowOff>162742</xdr:rowOff>
    </xdr:to>
    <xdr:cxnSp macro="">
      <xdr:nvCxnSpPr>
        <xdr:cNvPr id="425" name="直線コネクタ 424">
          <a:extLst>
            <a:ext uri="{FF2B5EF4-FFF2-40B4-BE49-F238E27FC236}">
              <a16:creationId xmlns:a16="http://schemas.microsoft.com/office/drawing/2014/main" id="{00000000-0008-0000-0200-0000A9010000}"/>
            </a:ext>
          </a:extLst>
        </xdr:cNvPr>
        <xdr:cNvCxnSpPr/>
      </xdr:nvCxnSpPr>
      <xdr:spPr>
        <a:xfrm flipV="1">
          <a:off x="2908300" y="18016401"/>
          <a:ext cx="889000" cy="148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105</xdr:row>
      <xdr:rowOff>103777</xdr:rowOff>
    </xdr:from>
    <xdr:to>
      <xdr:col>10</xdr:col>
      <xdr:colOff>165100</xdr:colOff>
      <xdr:row>106</xdr:row>
      <xdr:rowOff>33927</xdr:rowOff>
    </xdr:to>
    <xdr:sp macro="" textlink="">
      <xdr:nvSpPr>
        <xdr:cNvPr id="426" name="楕円 425">
          <a:extLst>
            <a:ext uri="{FF2B5EF4-FFF2-40B4-BE49-F238E27FC236}">
              <a16:creationId xmlns:a16="http://schemas.microsoft.com/office/drawing/2014/main" id="{00000000-0008-0000-0200-0000AA010000}"/>
            </a:ext>
          </a:extLst>
        </xdr:cNvPr>
        <xdr:cNvSpPr/>
      </xdr:nvSpPr>
      <xdr:spPr>
        <a:xfrm>
          <a:off x="1968500" y="18106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105</xdr:row>
      <xdr:rowOff>154577</xdr:rowOff>
    </xdr:from>
    <xdr:to>
      <xdr:col>15</xdr:col>
      <xdr:colOff>50800</xdr:colOff>
      <xdr:row>105</xdr:row>
      <xdr:rowOff>162742</xdr:rowOff>
    </xdr:to>
    <xdr:cxnSp macro="">
      <xdr:nvCxnSpPr>
        <xdr:cNvPr id="427" name="直線コネクタ 426">
          <a:extLst>
            <a:ext uri="{FF2B5EF4-FFF2-40B4-BE49-F238E27FC236}">
              <a16:creationId xmlns:a16="http://schemas.microsoft.com/office/drawing/2014/main" id="{00000000-0008-0000-0200-0000AB010000}"/>
            </a:ext>
          </a:extLst>
        </xdr:cNvPr>
        <xdr:cNvCxnSpPr/>
      </xdr:nvCxnSpPr>
      <xdr:spPr>
        <a:xfrm>
          <a:off x="2019300" y="18156827"/>
          <a:ext cx="889000" cy="8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105</xdr:row>
      <xdr:rowOff>107043</xdr:rowOff>
    </xdr:from>
    <xdr:to>
      <xdr:col>6</xdr:col>
      <xdr:colOff>38100</xdr:colOff>
      <xdr:row>106</xdr:row>
      <xdr:rowOff>37193</xdr:rowOff>
    </xdr:to>
    <xdr:sp macro="" textlink="">
      <xdr:nvSpPr>
        <xdr:cNvPr id="428" name="楕円 427">
          <a:extLst>
            <a:ext uri="{FF2B5EF4-FFF2-40B4-BE49-F238E27FC236}">
              <a16:creationId xmlns:a16="http://schemas.microsoft.com/office/drawing/2014/main" id="{00000000-0008-0000-0200-0000AC010000}"/>
            </a:ext>
          </a:extLst>
        </xdr:cNvPr>
        <xdr:cNvSpPr/>
      </xdr:nvSpPr>
      <xdr:spPr>
        <a:xfrm>
          <a:off x="1079500" y="18109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105</xdr:row>
      <xdr:rowOff>154577</xdr:rowOff>
    </xdr:from>
    <xdr:to>
      <xdr:col>10</xdr:col>
      <xdr:colOff>114300</xdr:colOff>
      <xdr:row>105</xdr:row>
      <xdr:rowOff>157843</xdr:rowOff>
    </xdr:to>
    <xdr:cxnSp macro="">
      <xdr:nvCxnSpPr>
        <xdr:cNvPr id="429" name="直線コネクタ 428">
          <a:extLst>
            <a:ext uri="{FF2B5EF4-FFF2-40B4-BE49-F238E27FC236}">
              <a16:creationId xmlns:a16="http://schemas.microsoft.com/office/drawing/2014/main" id="{00000000-0008-0000-0200-0000AD010000}"/>
            </a:ext>
          </a:extLst>
        </xdr:cNvPr>
        <xdr:cNvCxnSpPr/>
      </xdr:nvCxnSpPr>
      <xdr:spPr>
        <a:xfrm flipV="1">
          <a:off x="1130300" y="18156827"/>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168020</xdr:rowOff>
    </xdr:from>
    <xdr:ext cx="405111" cy="259045"/>
    <xdr:sp macro="" textlink="">
      <xdr:nvSpPr>
        <xdr:cNvPr id="430" name="n_1aveValue【市民会館】&#10;有形固定資産減価償却率">
          <a:extLst>
            <a:ext uri="{FF2B5EF4-FFF2-40B4-BE49-F238E27FC236}">
              <a16:creationId xmlns:a16="http://schemas.microsoft.com/office/drawing/2014/main" id="{00000000-0008-0000-0200-0000AE010000}"/>
            </a:ext>
          </a:extLst>
        </xdr:cNvPr>
        <xdr:cNvSpPr txBox="1"/>
      </xdr:nvSpPr>
      <xdr:spPr>
        <a:xfrm>
          <a:off x="3582044" y="176559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37391</xdr:rowOff>
    </xdr:from>
    <xdr:ext cx="405111" cy="259045"/>
    <xdr:sp macro="" textlink="">
      <xdr:nvSpPr>
        <xdr:cNvPr id="431" name="n_2aveValue【市民会館】&#10;有形固定資産減価償却率">
          <a:extLst>
            <a:ext uri="{FF2B5EF4-FFF2-40B4-BE49-F238E27FC236}">
              <a16:creationId xmlns:a16="http://schemas.microsoft.com/office/drawing/2014/main" id="{00000000-0008-0000-0200-0000AF010000}"/>
            </a:ext>
          </a:extLst>
        </xdr:cNvPr>
        <xdr:cNvSpPr txBox="1"/>
      </xdr:nvSpPr>
      <xdr:spPr>
        <a:xfrm>
          <a:off x="2705744" y="17696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35758</xdr:rowOff>
    </xdr:from>
    <xdr:ext cx="405111" cy="259045"/>
    <xdr:sp macro="" textlink="">
      <xdr:nvSpPr>
        <xdr:cNvPr id="432" name="n_3aveValue【市民会館】&#10;有形固定資産減価償却率">
          <a:extLst>
            <a:ext uri="{FF2B5EF4-FFF2-40B4-BE49-F238E27FC236}">
              <a16:creationId xmlns:a16="http://schemas.microsoft.com/office/drawing/2014/main" id="{00000000-0008-0000-0200-0000B0010000}"/>
            </a:ext>
          </a:extLst>
        </xdr:cNvPr>
        <xdr:cNvSpPr txBox="1"/>
      </xdr:nvSpPr>
      <xdr:spPr>
        <a:xfrm>
          <a:off x="1816744" y="176951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16164</xdr:rowOff>
    </xdr:from>
    <xdr:ext cx="405111" cy="259045"/>
    <xdr:sp macro="" textlink="">
      <xdr:nvSpPr>
        <xdr:cNvPr id="433" name="n_4aveValue【市民会館】&#10;有形固定資産減価償却率">
          <a:extLst>
            <a:ext uri="{FF2B5EF4-FFF2-40B4-BE49-F238E27FC236}">
              <a16:creationId xmlns:a16="http://schemas.microsoft.com/office/drawing/2014/main" id="{00000000-0008-0000-0200-0000B1010000}"/>
            </a:ext>
          </a:extLst>
        </xdr:cNvPr>
        <xdr:cNvSpPr txBox="1"/>
      </xdr:nvSpPr>
      <xdr:spPr>
        <a:xfrm>
          <a:off x="927744" y="176755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105</xdr:row>
      <xdr:rowOff>56078</xdr:rowOff>
    </xdr:from>
    <xdr:ext cx="405111" cy="259045"/>
    <xdr:sp macro="" textlink="">
      <xdr:nvSpPr>
        <xdr:cNvPr id="434" name="n_1mainValue【市民会館】&#10;有形固定資産減価償却率">
          <a:extLst>
            <a:ext uri="{FF2B5EF4-FFF2-40B4-BE49-F238E27FC236}">
              <a16:creationId xmlns:a16="http://schemas.microsoft.com/office/drawing/2014/main" id="{00000000-0008-0000-0200-0000B2010000}"/>
            </a:ext>
          </a:extLst>
        </xdr:cNvPr>
        <xdr:cNvSpPr txBox="1"/>
      </xdr:nvSpPr>
      <xdr:spPr>
        <a:xfrm>
          <a:off x="3582044" y="180583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33219</xdr:rowOff>
    </xdr:from>
    <xdr:ext cx="405111" cy="259045"/>
    <xdr:sp macro="" textlink="">
      <xdr:nvSpPr>
        <xdr:cNvPr id="435" name="n_2mainValue【市民会館】&#10;有形固定資産減価償却率">
          <a:extLst>
            <a:ext uri="{FF2B5EF4-FFF2-40B4-BE49-F238E27FC236}">
              <a16:creationId xmlns:a16="http://schemas.microsoft.com/office/drawing/2014/main" id="{00000000-0008-0000-0200-0000B3010000}"/>
            </a:ext>
          </a:extLst>
        </xdr:cNvPr>
        <xdr:cNvSpPr txBox="1"/>
      </xdr:nvSpPr>
      <xdr:spPr>
        <a:xfrm>
          <a:off x="2705744" y="182069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106</xdr:row>
      <xdr:rowOff>25054</xdr:rowOff>
    </xdr:from>
    <xdr:ext cx="405111" cy="259045"/>
    <xdr:sp macro="" textlink="">
      <xdr:nvSpPr>
        <xdr:cNvPr id="436" name="n_3mainValue【市民会館】&#10;有形固定資産減価償却率">
          <a:extLst>
            <a:ext uri="{FF2B5EF4-FFF2-40B4-BE49-F238E27FC236}">
              <a16:creationId xmlns:a16="http://schemas.microsoft.com/office/drawing/2014/main" id="{00000000-0008-0000-0200-0000B4010000}"/>
            </a:ext>
          </a:extLst>
        </xdr:cNvPr>
        <xdr:cNvSpPr txBox="1"/>
      </xdr:nvSpPr>
      <xdr:spPr>
        <a:xfrm>
          <a:off x="1816744" y="181987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106</xdr:row>
      <xdr:rowOff>28320</xdr:rowOff>
    </xdr:from>
    <xdr:ext cx="405111" cy="259045"/>
    <xdr:sp macro="" textlink="">
      <xdr:nvSpPr>
        <xdr:cNvPr id="437" name="n_4mainValue【市民会館】&#10;有形固定資産減価償却率">
          <a:extLst>
            <a:ext uri="{FF2B5EF4-FFF2-40B4-BE49-F238E27FC236}">
              <a16:creationId xmlns:a16="http://schemas.microsoft.com/office/drawing/2014/main" id="{00000000-0008-0000-0200-0000B5010000}"/>
            </a:ext>
          </a:extLst>
        </xdr:cNvPr>
        <xdr:cNvSpPr txBox="1"/>
      </xdr:nvSpPr>
      <xdr:spPr>
        <a:xfrm>
          <a:off x="927744" y="182020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8" name="正方形/長方形 437">
          <a:extLst>
            <a:ext uri="{FF2B5EF4-FFF2-40B4-BE49-F238E27FC236}">
              <a16:creationId xmlns:a16="http://schemas.microsoft.com/office/drawing/2014/main" id="{00000000-0008-0000-0200-0000B6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9" name="正方形/長方形 438">
          <a:extLst>
            <a:ext uri="{FF2B5EF4-FFF2-40B4-BE49-F238E27FC236}">
              <a16:creationId xmlns:a16="http://schemas.microsoft.com/office/drawing/2014/main" id="{00000000-0008-0000-0200-0000B7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40" name="正方形/長方形 439">
          <a:extLst>
            <a:ext uri="{FF2B5EF4-FFF2-40B4-BE49-F238E27FC236}">
              <a16:creationId xmlns:a16="http://schemas.microsoft.com/office/drawing/2014/main" id="{00000000-0008-0000-0200-0000B8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1" name="正方形/長方形 440">
          <a:extLst>
            <a:ext uri="{FF2B5EF4-FFF2-40B4-BE49-F238E27FC236}">
              <a16:creationId xmlns:a16="http://schemas.microsoft.com/office/drawing/2014/main" id="{00000000-0008-0000-0200-0000B9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2" name="正方形/長方形 441">
          <a:extLst>
            <a:ext uri="{FF2B5EF4-FFF2-40B4-BE49-F238E27FC236}">
              <a16:creationId xmlns:a16="http://schemas.microsoft.com/office/drawing/2014/main" id="{00000000-0008-0000-0200-0000BA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3" name="正方形/長方形 442">
          <a:extLst>
            <a:ext uri="{FF2B5EF4-FFF2-40B4-BE49-F238E27FC236}">
              <a16:creationId xmlns:a16="http://schemas.microsoft.com/office/drawing/2014/main" id="{00000000-0008-0000-0200-0000BB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4" name="正方形/長方形 443">
          <a:extLst>
            <a:ext uri="{FF2B5EF4-FFF2-40B4-BE49-F238E27FC236}">
              <a16:creationId xmlns:a16="http://schemas.microsoft.com/office/drawing/2014/main" id="{00000000-0008-0000-0200-0000BC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5" name="正方形/長方形 444">
          <a:extLst>
            <a:ext uri="{FF2B5EF4-FFF2-40B4-BE49-F238E27FC236}">
              <a16:creationId xmlns:a16="http://schemas.microsoft.com/office/drawing/2014/main" id="{00000000-0008-0000-0200-0000BD010000}"/>
            </a:ext>
          </a:extLst>
        </xdr:cNvPr>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6" name="テキスト ボックス 445">
          <a:extLst>
            <a:ext uri="{FF2B5EF4-FFF2-40B4-BE49-F238E27FC236}">
              <a16:creationId xmlns:a16="http://schemas.microsoft.com/office/drawing/2014/main" id="{00000000-0008-0000-0200-0000BE010000}"/>
            </a:ext>
          </a:extLst>
        </xdr:cNvPr>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7" name="直線コネクタ 446">
          <a:extLst>
            <a:ext uri="{FF2B5EF4-FFF2-40B4-BE49-F238E27FC236}">
              <a16:creationId xmlns:a16="http://schemas.microsoft.com/office/drawing/2014/main" id="{00000000-0008-0000-0200-0000BF010000}"/>
            </a:ext>
          </a:extLst>
        </xdr:cNvPr>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48" name="直線コネクタ 447">
          <a:extLst>
            <a:ext uri="{FF2B5EF4-FFF2-40B4-BE49-F238E27FC236}">
              <a16:creationId xmlns:a16="http://schemas.microsoft.com/office/drawing/2014/main" id="{00000000-0008-0000-0200-0000C0010000}"/>
            </a:ext>
          </a:extLst>
        </xdr:cNvPr>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49" name="テキスト ボックス 448">
          <a:extLst>
            <a:ext uri="{FF2B5EF4-FFF2-40B4-BE49-F238E27FC236}">
              <a16:creationId xmlns:a16="http://schemas.microsoft.com/office/drawing/2014/main" id="{00000000-0008-0000-0200-0000C1010000}"/>
            </a:ext>
          </a:extLst>
        </xdr:cNvPr>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50" name="直線コネクタ 449">
          <a:extLst>
            <a:ext uri="{FF2B5EF4-FFF2-40B4-BE49-F238E27FC236}">
              <a16:creationId xmlns:a16="http://schemas.microsoft.com/office/drawing/2014/main" id="{00000000-0008-0000-0200-0000C2010000}"/>
            </a:ext>
          </a:extLst>
        </xdr:cNvPr>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51" name="テキスト ボックス 450">
          <a:extLst>
            <a:ext uri="{FF2B5EF4-FFF2-40B4-BE49-F238E27FC236}">
              <a16:creationId xmlns:a16="http://schemas.microsoft.com/office/drawing/2014/main" id="{00000000-0008-0000-0200-0000C3010000}"/>
            </a:ext>
          </a:extLst>
        </xdr:cNvPr>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52" name="直線コネクタ 451">
          <a:extLst>
            <a:ext uri="{FF2B5EF4-FFF2-40B4-BE49-F238E27FC236}">
              <a16:creationId xmlns:a16="http://schemas.microsoft.com/office/drawing/2014/main" id="{00000000-0008-0000-0200-0000C4010000}"/>
            </a:ext>
          </a:extLst>
        </xdr:cNvPr>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53" name="テキスト ボックス 452">
          <a:extLst>
            <a:ext uri="{FF2B5EF4-FFF2-40B4-BE49-F238E27FC236}">
              <a16:creationId xmlns:a16="http://schemas.microsoft.com/office/drawing/2014/main" id="{00000000-0008-0000-0200-0000C5010000}"/>
            </a:ext>
          </a:extLst>
        </xdr:cNvPr>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54" name="直線コネクタ 453">
          <a:extLst>
            <a:ext uri="{FF2B5EF4-FFF2-40B4-BE49-F238E27FC236}">
              <a16:creationId xmlns:a16="http://schemas.microsoft.com/office/drawing/2014/main" id="{00000000-0008-0000-0200-0000C6010000}"/>
            </a:ext>
          </a:extLst>
        </xdr:cNvPr>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55" name="テキスト ボックス 454">
          <a:extLst>
            <a:ext uri="{FF2B5EF4-FFF2-40B4-BE49-F238E27FC236}">
              <a16:creationId xmlns:a16="http://schemas.microsoft.com/office/drawing/2014/main" id="{00000000-0008-0000-0200-0000C7010000}"/>
            </a:ext>
          </a:extLst>
        </xdr:cNvPr>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56" name="直線コネクタ 455">
          <a:extLst>
            <a:ext uri="{FF2B5EF4-FFF2-40B4-BE49-F238E27FC236}">
              <a16:creationId xmlns:a16="http://schemas.microsoft.com/office/drawing/2014/main" id="{00000000-0008-0000-0200-0000C8010000}"/>
            </a:ext>
          </a:extLst>
        </xdr:cNvPr>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57" name="テキスト ボックス 456">
          <a:extLst>
            <a:ext uri="{FF2B5EF4-FFF2-40B4-BE49-F238E27FC236}">
              <a16:creationId xmlns:a16="http://schemas.microsoft.com/office/drawing/2014/main" id="{00000000-0008-0000-0200-0000C9010000}"/>
            </a:ext>
          </a:extLst>
        </xdr:cNvPr>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8" name="直線コネクタ 457">
          <a:extLst>
            <a:ext uri="{FF2B5EF4-FFF2-40B4-BE49-F238E27FC236}">
              <a16:creationId xmlns:a16="http://schemas.microsoft.com/office/drawing/2014/main" id="{00000000-0008-0000-0200-0000CA010000}"/>
            </a:ext>
          </a:extLst>
        </xdr:cNvPr>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9" name="テキスト ボックス 458">
          <a:extLst>
            <a:ext uri="{FF2B5EF4-FFF2-40B4-BE49-F238E27FC236}">
              <a16:creationId xmlns:a16="http://schemas.microsoft.com/office/drawing/2014/main" id="{00000000-0008-0000-0200-0000CB010000}"/>
            </a:ext>
          </a:extLst>
        </xdr:cNvPr>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60" name="【市民会館】&#10;一人当たり面積グラフ枠">
          <a:extLst>
            <a:ext uri="{FF2B5EF4-FFF2-40B4-BE49-F238E27FC236}">
              <a16:creationId xmlns:a16="http://schemas.microsoft.com/office/drawing/2014/main" id="{00000000-0008-0000-0200-0000CC010000}"/>
            </a:ext>
          </a:extLst>
        </xdr:cNvPr>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11430</xdr:rowOff>
    </xdr:from>
    <xdr:to>
      <xdr:col>54</xdr:col>
      <xdr:colOff>189865</xdr:colOff>
      <xdr:row>107</xdr:row>
      <xdr:rowOff>148589</xdr:rowOff>
    </xdr:to>
    <xdr:cxnSp macro="">
      <xdr:nvCxnSpPr>
        <xdr:cNvPr id="461" name="直線コネクタ 460">
          <a:extLst>
            <a:ext uri="{FF2B5EF4-FFF2-40B4-BE49-F238E27FC236}">
              <a16:creationId xmlns:a16="http://schemas.microsoft.com/office/drawing/2014/main" id="{00000000-0008-0000-0200-0000CD010000}"/>
            </a:ext>
          </a:extLst>
        </xdr:cNvPr>
        <xdr:cNvCxnSpPr/>
      </xdr:nvCxnSpPr>
      <xdr:spPr>
        <a:xfrm flipV="1">
          <a:off x="10476865" y="17327880"/>
          <a:ext cx="0" cy="1165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107</xdr:row>
      <xdr:rowOff>152416</xdr:rowOff>
    </xdr:from>
    <xdr:ext cx="469744" cy="259045"/>
    <xdr:sp macro="" textlink="">
      <xdr:nvSpPr>
        <xdr:cNvPr id="462" name="【市民会館】&#10;一人当たり面積最小値テキスト">
          <a:extLst>
            <a:ext uri="{FF2B5EF4-FFF2-40B4-BE49-F238E27FC236}">
              <a16:creationId xmlns:a16="http://schemas.microsoft.com/office/drawing/2014/main" id="{00000000-0008-0000-0200-0000CE010000}"/>
            </a:ext>
          </a:extLst>
        </xdr:cNvPr>
        <xdr:cNvSpPr txBox="1"/>
      </xdr:nvSpPr>
      <xdr:spPr>
        <a:xfrm>
          <a:off x="10515600" y="18497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107</xdr:row>
      <xdr:rowOff>148589</xdr:rowOff>
    </xdr:from>
    <xdr:to>
      <xdr:col>55</xdr:col>
      <xdr:colOff>88900</xdr:colOff>
      <xdr:row>107</xdr:row>
      <xdr:rowOff>148589</xdr:rowOff>
    </xdr:to>
    <xdr:cxnSp macro="">
      <xdr:nvCxnSpPr>
        <xdr:cNvPr id="463" name="直線コネクタ 462">
          <a:extLst>
            <a:ext uri="{FF2B5EF4-FFF2-40B4-BE49-F238E27FC236}">
              <a16:creationId xmlns:a16="http://schemas.microsoft.com/office/drawing/2014/main" id="{00000000-0008-0000-0200-0000CF010000}"/>
            </a:ext>
          </a:extLst>
        </xdr:cNvPr>
        <xdr:cNvCxnSpPr/>
      </xdr:nvCxnSpPr>
      <xdr:spPr>
        <a:xfrm>
          <a:off x="10388600" y="18493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129557</xdr:rowOff>
    </xdr:from>
    <xdr:ext cx="469744" cy="259045"/>
    <xdr:sp macro="" textlink="">
      <xdr:nvSpPr>
        <xdr:cNvPr id="464" name="【市民会館】&#10;一人当たり面積最大値テキスト">
          <a:extLst>
            <a:ext uri="{FF2B5EF4-FFF2-40B4-BE49-F238E27FC236}">
              <a16:creationId xmlns:a16="http://schemas.microsoft.com/office/drawing/2014/main" id="{00000000-0008-0000-0200-0000D0010000}"/>
            </a:ext>
          </a:extLst>
        </xdr:cNvPr>
        <xdr:cNvSpPr txBox="1"/>
      </xdr:nvSpPr>
      <xdr:spPr>
        <a:xfrm>
          <a:off x="10515600" y="17103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11430</xdr:rowOff>
    </xdr:from>
    <xdr:to>
      <xdr:col>55</xdr:col>
      <xdr:colOff>88900</xdr:colOff>
      <xdr:row>101</xdr:row>
      <xdr:rowOff>11430</xdr:rowOff>
    </xdr:to>
    <xdr:cxnSp macro="">
      <xdr:nvCxnSpPr>
        <xdr:cNvPr id="465" name="直線コネクタ 464">
          <a:extLst>
            <a:ext uri="{FF2B5EF4-FFF2-40B4-BE49-F238E27FC236}">
              <a16:creationId xmlns:a16="http://schemas.microsoft.com/office/drawing/2014/main" id="{00000000-0008-0000-0200-0000D1010000}"/>
            </a:ext>
          </a:extLst>
        </xdr:cNvPr>
        <xdr:cNvCxnSpPr/>
      </xdr:nvCxnSpPr>
      <xdr:spPr>
        <a:xfrm>
          <a:off x="10388600" y="17327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16</xdr:rowOff>
    </xdr:from>
    <xdr:ext cx="469744" cy="259045"/>
    <xdr:sp macro="" textlink="">
      <xdr:nvSpPr>
        <xdr:cNvPr id="466" name="【市民会館】&#10;一人当たり面積平均値テキスト">
          <a:extLst>
            <a:ext uri="{FF2B5EF4-FFF2-40B4-BE49-F238E27FC236}">
              <a16:creationId xmlns:a16="http://schemas.microsoft.com/office/drawing/2014/main" id="{00000000-0008-0000-0200-0000D2010000}"/>
            </a:ext>
          </a:extLst>
        </xdr:cNvPr>
        <xdr:cNvSpPr txBox="1"/>
      </xdr:nvSpPr>
      <xdr:spPr>
        <a:xfrm>
          <a:off x="10515600" y="180022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21589</xdr:rowOff>
    </xdr:from>
    <xdr:to>
      <xdr:col>55</xdr:col>
      <xdr:colOff>50800</xdr:colOff>
      <xdr:row>105</xdr:row>
      <xdr:rowOff>123189</xdr:rowOff>
    </xdr:to>
    <xdr:sp macro="" textlink="">
      <xdr:nvSpPr>
        <xdr:cNvPr id="467" name="フローチャート: 判断 466">
          <a:extLst>
            <a:ext uri="{FF2B5EF4-FFF2-40B4-BE49-F238E27FC236}">
              <a16:creationId xmlns:a16="http://schemas.microsoft.com/office/drawing/2014/main" id="{00000000-0008-0000-0200-0000D3010000}"/>
            </a:ext>
          </a:extLst>
        </xdr:cNvPr>
        <xdr:cNvSpPr/>
      </xdr:nvSpPr>
      <xdr:spPr>
        <a:xfrm>
          <a:off x="10426700" y="18023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44450</xdr:rowOff>
    </xdr:from>
    <xdr:to>
      <xdr:col>50</xdr:col>
      <xdr:colOff>165100</xdr:colOff>
      <xdr:row>105</xdr:row>
      <xdr:rowOff>146050</xdr:rowOff>
    </xdr:to>
    <xdr:sp macro="" textlink="">
      <xdr:nvSpPr>
        <xdr:cNvPr id="468" name="フローチャート: 判断 467">
          <a:extLst>
            <a:ext uri="{FF2B5EF4-FFF2-40B4-BE49-F238E27FC236}">
              <a16:creationId xmlns:a16="http://schemas.microsoft.com/office/drawing/2014/main" id="{00000000-0008-0000-0200-0000D4010000}"/>
            </a:ext>
          </a:extLst>
        </xdr:cNvPr>
        <xdr:cNvSpPr/>
      </xdr:nvSpPr>
      <xdr:spPr>
        <a:xfrm>
          <a:off x="9588500" y="1804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29211</xdr:rowOff>
    </xdr:from>
    <xdr:to>
      <xdr:col>46</xdr:col>
      <xdr:colOff>38100</xdr:colOff>
      <xdr:row>105</xdr:row>
      <xdr:rowOff>130811</xdr:rowOff>
    </xdr:to>
    <xdr:sp macro="" textlink="">
      <xdr:nvSpPr>
        <xdr:cNvPr id="469" name="フローチャート: 判断 468">
          <a:extLst>
            <a:ext uri="{FF2B5EF4-FFF2-40B4-BE49-F238E27FC236}">
              <a16:creationId xmlns:a16="http://schemas.microsoft.com/office/drawing/2014/main" id="{00000000-0008-0000-0200-0000D5010000}"/>
            </a:ext>
          </a:extLst>
        </xdr:cNvPr>
        <xdr:cNvSpPr/>
      </xdr:nvSpPr>
      <xdr:spPr>
        <a:xfrm>
          <a:off x="8699500" y="18031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36830</xdr:rowOff>
    </xdr:from>
    <xdr:to>
      <xdr:col>41</xdr:col>
      <xdr:colOff>101600</xdr:colOff>
      <xdr:row>105</xdr:row>
      <xdr:rowOff>138430</xdr:rowOff>
    </xdr:to>
    <xdr:sp macro="" textlink="">
      <xdr:nvSpPr>
        <xdr:cNvPr id="470" name="フローチャート: 判断 469">
          <a:extLst>
            <a:ext uri="{FF2B5EF4-FFF2-40B4-BE49-F238E27FC236}">
              <a16:creationId xmlns:a16="http://schemas.microsoft.com/office/drawing/2014/main" id="{00000000-0008-0000-0200-0000D6010000}"/>
            </a:ext>
          </a:extLst>
        </xdr:cNvPr>
        <xdr:cNvSpPr/>
      </xdr:nvSpPr>
      <xdr:spPr>
        <a:xfrm>
          <a:off x="7810500" y="1803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44450</xdr:rowOff>
    </xdr:from>
    <xdr:to>
      <xdr:col>36</xdr:col>
      <xdr:colOff>165100</xdr:colOff>
      <xdr:row>105</xdr:row>
      <xdr:rowOff>146050</xdr:rowOff>
    </xdr:to>
    <xdr:sp macro="" textlink="">
      <xdr:nvSpPr>
        <xdr:cNvPr id="471" name="フローチャート: 判断 470">
          <a:extLst>
            <a:ext uri="{FF2B5EF4-FFF2-40B4-BE49-F238E27FC236}">
              <a16:creationId xmlns:a16="http://schemas.microsoft.com/office/drawing/2014/main" id="{00000000-0008-0000-0200-0000D7010000}"/>
            </a:ext>
          </a:extLst>
        </xdr:cNvPr>
        <xdr:cNvSpPr/>
      </xdr:nvSpPr>
      <xdr:spPr>
        <a:xfrm>
          <a:off x="6921500" y="1804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2" name="テキスト ボックス 471">
          <a:extLst>
            <a:ext uri="{FF2B5EF4-FFF2-40B4-BE49-F238E27FC236}">
              <a16:creationId xmlns:a16="http://schemas.microsoft.com/office/drawing/2014/main" id="{00000000-0008-0000-0200-0000D8010000}"/>
            </a:ext>
          </a:extLst>
        </xdr:cNvPr>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3" name="テキスト ボックス 472">
          <a:extLst>
            <a:ext uri="{FF2B5EF4-FFF2-40B4-BE49-F238E27FC236}">
              <a16:creationId xmlns:a16="http://schemas.microsoft.com/office/drawing/2014/main" id="{00000000-0008-0000-0200-0000D9010000}"/>
            </a:ext>
          </a:extLst>
        </xdr:cNvPr>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4" name="テキスト ボックス 473">
          <a:extLst>
            <a:ext uri="{FF2B5EF4-FFF2-40B4-BE49-F238E27FC236}">
              <a16:creationId xmlns:a16="http://schemas.microsoft.com/office/drawing/2014/main" id="{00000000-0008-0000-0200-0000DA010000}"/>
            </a:ext>
          </a:extLst>
        </xdr:cNvPr>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5" name="テキスト ボックス 474">
          <a:extLst>
            <a:ext uri="{FF2B5EF4-FFF2-40B4-BE49-F238E27FC236}">
              <a16:creationId xmlns:a16="http://schemas.microsoft.com/office/drawing/2014/main" id="{00000000-0008-0000-0200-0000DB010000}"/>
            </a:ext>
          </a:extLst>
        </xdr:cNvPr>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6" name="テキスト ボックス 475">
          <a:extLst>
            <a:ext uri="{FF2B5EF4-FFF2-40B4-BE49-F238E27FC236}">
              <a16:creationId xmlns:a16="http://schemas.microsoft.com/office/drawing/2014/main" id="{00000000-0008-0000-0200-0000DC010000}"/>
            </a:ext>
          </a:extLst>
        </xdr:cNvPr>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102</xdr:row>
      <xdr:rowOff>109220</xdr:rowOff>
    </xdr:from>
    <xdr:to>
      <xdr:col>55</xdr:col>
      <xdr:colOff>50800</xdr:colOff>
      <xdr:row>103</xdr:row>
      <xdr:rowOff>39370</xdr:rowOff>
    </xdr:to>
    <xdr:sp macro="" textlink="">
      <xdr:nvSpPr>
        <xdr:cNvPr id="477" name="楕円 476">
          <a:extLst>
            <a:ext uri="{FF2B5EF4-FFF2-40B4-BE49-F238E27FC236}">
              <a16:creationId xmlns:a16="http://schemas.microsoft.com/office/drawing/2014/main" id="{00000000-0008-0000-0200-0000DD010000}"/>
            </a:ext>
          </a:extLst>
        </xdr:cNvPr>
        <xdr:cNvSpPr/>
      </xdr:nvSpPr>
      <xdr:spPr>
        <a:xfrm>
          <a:off x="10426700" y="17597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101</xdr:row>
      <xdr:rowOff>132097</xdr:rowOff>
    </xdr:from>
    <xdr:ext cx="469744" cy="259045"/>
    <xdr:sp macro="" textlink="">
      <xdr:nvSpPr>
        <xdr:cNvPr id="478" name="【市民会館】&#10;一人当たり面積該当値テキスト">
          <a:extLst>
            <a:ext uri="{FF2B5EF4-FFF2-40B4-BE49-F238E27FC236}">
              <a16:creationId xmlns:a16="http://schemas.microsoft.com/office/drawing/2014/main" id="{00000000-0008-0000-0200-0000DE010000}"/>
            </a:ext>
          </a:extLst>
        </xdr:cNvPr>
        <xdr:cNvSpPr txBox="1"/>
      </xdr:nvSpPr>
      <xdr:spPr>
        <a:xfrm>
          <a:off x="10515600" y="17448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102</xdr:row>
      <xdr:rowOff>132080</xdr:rowOff>
    </xdr:from>
    <xdr:to>
      <xdr:col>50</xdr:col>
      <xdr:colOff>165100</xdr:colOff>
      <xdr:row>103</xdr:row>
      <xdr:rowOff>62230</xdr:rowOff>
    </xdr:to>
    <xdr:sp macro="" textlink="">
      <xdr:nvSpPr>
        <xdr:cNvPr id="479" name="楕円 478">
          <a:extLst>
            <a:ext uri="{FF2B5EF4-FFF2-40B4-BE49-F238E27FC236}">
              <a16:creationId xmlns:a16="http://schemas.microsoft.com/office/drawing/2014/main" id="{00000000-0008-0000-0200-0000DF010000}"/>
            </a:ext>
          </a:extLst>
        </xdr:cNvPr>
        <xdr:cNvSpPr/>
      </xdr:nvSpPr>
      <xdr:spPr>
        <a:xfrm>
          <a:off x="9588500" y="17619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102</xdr:row>
      <xdr:rowOff>160020</xdr:rowOff>
    </xdr:from>
    <xdr:to>
      <xdr:col>55</xdr:col>
      <xdr:colOff>0</xdr:colOff>
      <xdr:row>103</xdr:row>
      <xdr:rowOff>11430</xdr:rowOff>
    </xdr:to>
    <xdr:cxnSp macro="">
      <xdr:nvCxnSpPr>
        <xdr:cNvPr id="480" name="直線コネクタ 479">
          <a:extLst>
            <a:ext uri="{FF2B5EF4-FFF2-40B4-BE49-F238E27FC236}">
              <a16:creationId xmlns:a16="http://schemas.microsoft.com/office/drawing/2014/main" id="{00000000-0008-0000-0200-0000E0010000}"/>
            </a:ext>
          </a:extLst>
        </xdr:cNvPr>
        <xdr:cNvCxnSpPr/>
      </xdr:nvCxnSpPr>
      <xdr:spPr>
        <a:xfrm flipV="1">
          <a:off x="9639300" y="1764792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102</xdr:row>
      <xdr:rowOff>116839</xdr:rowOff>
    </xdr:from>
    <xdr:to>
      <xdr:col>46</xdr:col>
      <xdr:colOff>38100</xdr:colOff>
      <xdr:row>103</xdr:row>
      <xdr:rowOff>46989</xdr:rowOff>
    </xdr:to>
    <xdr:sp macro="" textlink="">
      <xdr:nvSpPr>
        <xdr:cNvPr id="481" name="楕円 480">
          <a:extLst>
            <a:ext uri="{FF2B5EF4-FFF2-40B4-BE49-F238E27FC236}">
              <a16:creationId xmlns:a16="http://schemas.microsoft.com/office/drawing/2014/main" id="{00000000-0008-0000-0200-0000E1010000}"/>
            </a:ext>
          </a:extLst>
        </xdr:cNvPr>
        <xdr:cNvSpPr/>
      </xdr:nvSpPr>
      <xdr:spPr>
        <a:xfrm>
          <a:off x="8699500" y="17604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102</xdr:row>
      <xdr:rowOff>167639</xdr:rowOff>
    </xdr:from>
    <xdr:to>
      <xdr:col>50</xdr:col>
      <xdr:colOff>114300</xdr:colOff>
      <xdr:row>103</xdr:row>
      <xdr:rowOff>11430</xdr:rowOff>
    </xdr:to>
    <xdr:cxnSp macro="">
      <xdr:nvCxnSpPr>
        <xdr:cNvPr id="482" name="直線コネクタ 481">
          <a:extLst>
            <a:ext uri="{FF2B5EF4-FFF2-40B4-BE49-F238E27FC236}">
              <a16:creationId xmlns:a16="http://schemas.microsoft.com/office/drawing/2014/main" id="{00000000-0008-0000-0200-0000E2010000}"/>
            </a:ext>
          </a:extLst>
        </xdr:cNvPr>
        <xdr:cNvCxnSpPr/>
      </xdr:nvCxnSpPr>
      <xdr:spPr>
        <a:xfrm>
          <a:off x="8750300" y="17655539"/>
          <a:ext cx="88900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102</xdr:row>
      <xdr:rowOff>124461</xdr:rowOff>
    </xdr:from>
    <xdr:to>
      <xdr:col>41</xdr:col>
      <xdr:colOff>101600</xdr:colOff>
      <xdr:row>103</xdr:row>
      <xdr:rowOff>54611</xdr:rowOff>
    </xdr:to>
    <xdr:sp macro="" textlink="">
      <xdr:nvSpPr>
        <xdr:cNvPr id="483" name="楕円 482">
          <a:extLst>
            <a:ext uri="{FF2B5EF4-FFF2-40B4-BE49-F238E27FC236}">
              <a16:creationId xmlns:a16="http://schemas.microsoft.com/office/drawing/2014/main" id="{00000000-0008-0000-0200-0000E3010000}"/>
            </a:ext>
          </a:extLst>
        </xdr:cNvPr>
        <xdr:cNvSpPr/>
      </xdr:nvSpPr>
      <xdr:spPr>
        <a:xfrm>
          <a:off x="7810500" y="17612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102</xdr:row>
      <xdr:rowOff>167639</xdr:rowOff>
    </xdr:from>
    <xdr:to>
      <xdr:col>45</xdr:col>
      <xdr:colOff>177800</xdr:colOff>
      <xdr:row>103</xdr:row>
      <xdr:rowOff>3811</xdr:rowOff>
    </xdr:to>
    <xdr:cxnSp macro="">
      <xdr:nvCxnSpPr>
        <xdr:cNvPr id="484" name="直線コネクタ 483">
          <a:extLst>
            <a:ext uri="{FF2B5EF4-FFF2-40B4-BE49-F238E27FC236}">
              <a16:creationId xmlns:a16="http://schemas.microsoft.com/office/drawing/2014/main" id="{00000000-0008-0000-0200-0000E4010000}"/>
            </a:ext>
          </a:extLst>
        </xdr:cNvPr>
        <xdr:cNvCxnSpPr/>
      </xdr:nvCxnSpPr>
      <xdr:spPr>
        <a:xfrm flipV="1">
          <a:off x="7861300" y="17655539"/>
          <a:ext cx="889000" cy="7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102</xdr:row>
      <xdr:rowOff>139700</xdr:rowOff>
    </xdr:from>
    <xdr:to>
      <xdr:col>36</xdr:col>
      <xdr:colOff>165100</xdr:colOff>
      <xdr:row>103</xdr:row>
      <xdr:rowOff>69850</xdr:rowOff>
    </xdr:to>
    <xdr:sp macro="" textlink="">
      <xdr:nvSpPr>
        <xdr:cNvPr id="485" name="楕円 484">
          <a:extLst>
            <a:ext uri="{FF2B5EF4-FFF2-40B4-BE49-F238E27FC236}">
              <a16:creationId xmlns:a16="http://schemas.microsoft.com/office/drawing/2014/main" id="{00000000-0008-0000-0200-0000E5010000}"/>
            </a:ext>
          </a:extLst>
        </xdr:cNvPr>
        <xdr:cNvSpPr/>
      </xdr:nvSpPr>
      <xdr:spPr>
        <a:xfrm>
          <a:off x="6921500" y="1762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103</xdr:row>
      <xdr:rowOff>3811</xdr:rowOff>
    </xdr:from>
    <xdr:to>
      <xdr:col>41</xdr:col>
      <xdr:colOff>50800</xdr:colOff>
      <xdr:row>103</xdr:row>
      <xdr:rowOff>19050</xdr:rowOff>
    </xdr:to>
    <xdr:cxnSp macro="">
      <xdr:nvCxnSpPr>
        <xdr:cNvPr id="486" name="直線コネクタ 485">
          <a:extLst>
            <a:ext uri="{FF2B5EF4-FFF2-40B4-BE49-F238E27FC236}">
              <a16:creationId xmlns:a16="http://schemas.microsoft.com/office/drawing/2014/main" id="{00000000-0008-0000-0200-0000E6010000}"/>
            </a:ext>
          </a:extLst>
        </xdr:cNvPr>
        <xdr:cNvCxnSpPr/>
      </xdr:nvCxnSpPr>
      <xdr:spPr>
        <a:xfrm flipV="1">
          <a:off x="6972300" y="17663161"/>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137177</xdr:rowOff>
    </xdr:from>
    <xdr:ext cx="469744" cy="259045"/>
    <xdr:sp macro="" textlink="">
      <xdr:nvSpPr>
        <xdr:cNvPr id="487" name="n_1aveValue【市民会館】&#10;一人当たり面積">
          <a:extLst>
            <a:ext uri="{FF2B5EF4-FFF2-40B4-BE49-F238E27FC236}">
              <a16:creationId xmlns:a16="http://schemas.microsoft.com/office/drawing/2014/main" id="{00000000-0008-0000-0200-0000E7010000}"/>
            </a:ext>
          </a:extLst>
        </xdr:cNvPr>
        <xdr:cNvSpPr txBox="1"/>
      </xdr:nvSpPr>
      <xdr:spPr>
        <a:xfrm>
          <a:off x="9391727" y="1813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121938</xdr:rowOff>
    </xdr:from>
    <xdr:ext cx="469744" cy="259045"/>
    <xdr:sp macro="" textlink="">
      <xdr:nvSpPr>
        <xdr:cNvPr id="488" name="n_2aveValue【市民会館】&#10;一人当たり面積">
          <a:extLst>
            <a:ext uri="{FF2B5EF4-FFF2-40B4-BE49-F238E27FC236}">
              <a16:creationId xmlns:a16="http://schemas.microsoft.com/office/drawing/2014/main" id="{00000000-0008-0000-0200-0000E8010000}"/>
            </a:ext>
          </a:extLst>
        </xdr:cNvPr>
        <xdr:cNvSpPr txBox="1"/>
      </xdr:nvSpPr>
      <xdr:spPr>
        <a:xfrm>
          <a:off x="8515427" y="18124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129557</xdr:rowOff>
    </xdr:from>
    <xdr:ext cx="469744" cy="259045"/>
    <xdr:sp macro="" textlink="">
      <xdr:nvSpPr>
        <xdr:cNvPr id="489" name="n_3aveValue【市民会館】&#10;一人当たり面積">
          <a:extLst>
            <a:ext uri="{FF2B5EF4-FFF2-40B4-BE49-F238E27FC236}">
              <a16:creationId xmlns:a16="http://schemas.microsoft.com/office/drawing/2014/main" id="{00000000-0008-0000-0200-0000E9010000}"/>
            </a:ext>
          </a:extLst>
        </xdr:cNvPr>
        <xdr:cNvSpPr txBox="1"/>
      </xdr:nvSpPr>
      <xdr:spPr>
        <a:xfrm>
          <a:off x="7626427" y="18131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137177</xdr:rowOff>
    </xdr:from>
    <xdr:ext cx="469744" cy="259045"/>
    <xdr:sp macro="" textlink="">
      <xdr:nvSpPr>
        <xdr:cNvPr id="490" name="n_4aveValue【市民会館】&#10;一人当たり面積">
          <a:extLst>
            <a:ext uri="{FF2B5EF4-FFF2-40B4-BE49-F238E27FC236}">
              <a16:creationId xmlns:a16="http://schemas.microsoft.com/office/drawing/2014/main" id="{00000000-0008-0000-0200-0000EA010000}"/>
            </a:ext>
          </a:extLst>
        </xdr:cNvPr>
        <xdr:cNvSpPr txBox="1"/>
      </xdr:nvSpPr>
      <xdr:spPr>
        <a:xfrm>
          <a:off x="6737427" y="1813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101</xdr:row>
      <xdr:rowOff>78757</xdr:rowOff>
    </xdr:from>
    <xdr:ext cx="469744" cy="259045"/>
    <xdr:sp macro="" textlink="">
      <xdr:nvSpPr>
        <xdr:cNvPr id="491" name="n_1mainValue【市民会館】&#10;一人当たり面積">
          <a:extLst>
            <a:ext uri="{FF2B5EF4-FFF2-40B4-BE49-F238E27FC236}">
              <a16:creationId xmlns:a16="http://schemas.microsoft.com/office/drawing/2014/main" id="{00000000-0008-0000-0200-0000EB010000}"/>
            </a:ext>
          </a:extLst>
        </xdr:cNvPr>
        <xdr:cNvSpPr txBox="1"/>
      </xdr:nvSpPr>
      <xdr:spPr>
        <a:xfrm>
          <a:off x="9391727" y="17395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101</xdr:row>
      <xdr:rowOff>63516</xdr:rowOff>
    </xdr:from>
    <xdr:ext cx="469744" cy="259045"/>
    <xdr:sp macro="" textlink="">
      <xdr:nvSpPr>
        <xdr:cNvPr id="492" name="n_2mainValue【市民会館】&#10;一人当たり面積">
          <a:extLst>
            <a:ext uri="{FF2B5EF4-FFF2-40B4-BE49-F238E27FC236}">
              <a16:creationId xmlns:a16="http://schemas.microsoft.com/office/drawing/2014/main" id="{00000000-0008-0000-0200-0000EC010000}"/>
            </a:ext>
          </a:extLst>
        </xdr:cNvPr>
        <xdr:cNvSpPr txBox="1"/>
      </xdr:nvSpPr>
      <xdr:spPr>
        <a:xfrm>
          <a:off x="8515427" y="17379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101</xdr:row>
      <xdr:rowOff>71138</xdr:rowOff>
    </xdr:from>
    <xdr:ext cx="469744" cy="259045"/>
    <xdr:sp macro="" textlink="">
      <xdr:nvSpPr>
        <xdr:cNvPr id="493" name="n_3mainValue【市民会館】&#10;一人当たり面積">
          <a:extLst>
            <a:ext uri="{FF2B5EF4-FFF2-40B4-BE49-F238E27FC236}">
              <a16:creationId xmlns:a16="http://schemas.microsoft.com/office/drawing/2014/main" id="{00000000-0008-0000-0200-0000ED010000}"/>
            </a:ext>
          </a:extLst>
        </xdr:cNvPr>
        <xdr:cNvSpPr txBox="1"/>
      </xdr:nvSpPr>
      <xdr:spPr>
        <a:xfrm>
          <a:off x="7626427" y="17387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101</xdr:row>
      <xdr:rowOff>86377</xdr:rowOff>
    </xdr:from>
    <xdr:ext cx="469744" cy="259045"/>
    <xdr:sp macro="" textlink="">
      <xdr:nvSpPr>
        <xdr:cNvPr id="494" name="n_4mainValue【市民会館】&#10;一人当たり面積">
          <a:extLst>
            <a:ext uri="{FF2B5EF4-FFF2-40B4-BE49-F238E27FC236}">
              <a16:creationId xmlns:a16="http://schemas.microsoft.com/office/drawing/2014/main" id="{00000000-0008-0000-0200-0000EE010000}"/>
            </a:ext>
          </a:extLst>
        </xdr:cNvPr>
        <xdr:cNvSpPr txBox="1"/>
      </xdr:nvSpPr>
      <xdr:spPr>
        <a:xfrm>
          <a:off x="6737427" y="1740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5" name="正方形/長方形 494">
          <a:extLst>
            <a:ext uri="{FF2B5EF4-FFF2-40B4-BE49-F238E27FC236}">
              <a16:creationId xmlns:a16="http://schemas.microsoft.com/office/drawing/2014/main" id="{00000000-0008-0000-0200-0000EF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6" name="正方形/長方形 495">
          <a:extLst>
            <a:ext uri="{FF2B5EF4-FFF2-40B4-BE49-F238E27FC236}">
              <a16:creationId xmlns:a16="http://schemas.microsoft.com/office/drawing/2014/main" id="{00000000-0008-0000-0200-0000F0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7" name="正方形/長方形 496">
          <a:extLst>
            <a:ext uri="{FF2B5EF4-FFF2-40B4-BE49-F238E27FC236}">
              <a16:creationId xmlns:a16="http://schemas.microsoft.com/office/drawing/2014/main" id="{00000000-0008-0000-0200-0000F1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8" name="正方形/長方形 497">
          <a:extLst>
            <a:ext uri="{FF2B5EF4-FFF2-40B4-BE49-F238E27FC236}">
              <a16:creationId xmlns:a16="http://schemas.microsoft.com/office/drawing/2014/main" id="{00000000-0008-0000-0200-0000F2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9" name="正方形/長方形 498">
          <a:extLst>
            <a:ext uri="{FF2B5EF4-FFF2-40B4-BE49-F238E27FC236}">
              <a16:creationId xmlns:a16="http://schemas.microsoft.com/office/drawing/2014/main" id="{00000000-0008-0000-0200-0000F3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500" name="正方形/長方形 499">
          <a:extLst>
            <a:ext uri="{FF2B5EF4-FFF2-40B4-BE49-F238E27FC236}">
              <a16:creationId xmlns:a16="http://schemas.microsoft.com/office/drawing/2014/main" id="{00000000-0008-0000-0200-0000F4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501" name="正方形/長方形 500">
          <a:extLst>
            <a:ext uri="{FF2B5EF4-FFF2-40B4-BE49-F238E27FC236}">
              <a16:creationId xmlns:a16="http://schemas.microsoft.com/office/drawing/2014/main" id="{00000000-0008-0000-0200-0000F5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2" name="正方形/長方形 501">
          <a:extLst>
            <a:ext uri="{FF2B5EF4-FFF2-40B4-BE49-F238E27FC236}">
              <a16:creationId xmlns:a16="http://schemas.microsoft.com/office/drawing/2014/main" id="{00000000-0008-0000-0200-0000F6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3" name="テキスト ボックス 502">
          <a:extLst>
            <a:ext uri="{FF2B5EF4-FFF2-40B4-BE49-F238E27FC236}">
              <a16:creationId xmlns:a16="http://schemas.microsoft.com/office/drawing/2014/main" id="{00000000-0008-0000-0200-0000F7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4" name="直線コネクタ 503">
          <a:extLst>
            <a:ext uri="{FF2B5EF4-FFF2-40B4-BE49-F238E27FC236}">
              <a16:creationId xmlns:a16="http://schemas.microsoft.com/office/drawing/2014/main" id="{00000000-0008-0000-0200-0000F8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5" name="テキスト ボックス 504">
          <a:extLst>
            <a:ext uri="{FF2B5EF4-FFF2-40B4-BE49-F238E27FC236}">
              <a16:creationId xmlns:a16="http://schemas.microsoft.com/office/drawing/2014/main" id="{00000000-0008-0000-0200-0000F9010000}"/>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6" name="直線コネクタ 505">
          <a:extLst>
            <a:ext uri="{FF2B5EF4-FFF2-40B4-BE49-F238E27FC236}">
              <a16:creationId xmlns:a16="http://schemas.microsoft.com/office/drawing/2014/main" id="{00000000-0008-0000-0200-0000FA010000}"/>
            </a:ext>
          </a:extLst>
        </xdr:cNvPr>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507" name="テキスト ボックス 506">
          <a:extLst>
            <a:ext uri="{FF2B5EF4-FFF2-40B4-BE49-F238E27FC236}">
              <a16:creationId xmlns:a16="http://schemas.microsoft.com/office/drawing/2014/main" id="{00000000-0008-0000-0200-0000FB010000}"/>
            </a:ext>
          </a:extLst>
        </xdr:cNvPr>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8" name="直線コネクタ 507">
          <a:extLst>
            <a:ext uri="{FF2B5EF4-FFF2-40B4-BE49-F238E27FC236}">
              <a16:creationId xmlns:a16="http://schemas.microsoft.com/office/drawing/2014/main" id="{00000000-0008-0000-0200-0000FC010000}"/>
            </a:ext>
          </a:extLst>
        </xdr:cNvPr>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9" name="テキスト ボックス 508">
          <a:extLst>
            <a:ext uri="{FF2B5EF4-FFF2-40B4-BE49-F238E27FC236}">
              <a16:creationId xmlns:a16="http://schemas.microsoft.com/office/drawing/2014/main" id="{00000000-0008-0000-0200-0000FD010000}"/>
            </a:ext>
          </a:extLst>
        </xdr:cNvPr>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10" name="直線コネクタ 509">
          <a:extLst>
            <a:ext uri="{FF2B5EF4-FFF2-40B4-BE49-F238E27FC236}">
              <a16:creationId xmlns:a16="http://schemas.microsoft.com/office/drawing/2014/main" id="{00000000-0008-0000-0200-0000FE010000}"/>
            </a:ext>
          </a:extLst>
        </xdr:cNvPr>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11" name="テキスト ボックス 510">
          <a:extLst>
            <a:ext uri="{FF2B5EF4-FFF2-40B4-BE49-F238E27FC236}">
              <a16:creationId xmlns:a16="http://schemas.microsoft.com/office/drawing/2014/main" id="{00000000-0008-0000-0200-0000FF010000}"/>
            </a:ext>
          </a:extLst>
        </xdr:cNvPr>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12" name="直線コネクタ 511">
          <a:extLst>
            <a:ext uri="{FF2B5EF4-FFF2-40B4-BE49-F238E27FC236}">
              <a16:creationId xmlns:a16="http://schemas.microsoft.com/office/drawing/2014/main" id="{00000000-0008-0000-0200-000000020000}"/>
            </a:ext>
          </a:extLst>
        </xdr:cNvPr>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13" name="テキスト ボックス 512">
          <a:extLst>
            <a:ext uri="{FF2B5EF4-FFF2-40B4-BE49-F238E27FC236}">
              <a16:creationId xmlns:a16="http://schemas.microsoft.com/office/drawing/2014/main" id="{00000000-0008-0000-0200-000001020000}"/>
            </a:ext>
          </a:extLst>
        </xdr:cNvPr>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4" name="直線コネクタ 513">
          <a:extLst>
            <a:ext uri="{FF2B5EF4-FFF2-40B4-BE49-F238E27FC236}">
              <a16:creationId xmlns:a16="http://schemas.microsoft.com/office/drawing/2014/main" id="{00000000-0008-0000-0200-000002020000}"/>
            </a:ext>
          </a:extLst>
        </xdr:cNvPr>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515" name="テキスト ボックス 514">
          <a:extLst>
            <a:ext uri="{FF2B5EF4-FFF2-40B4-BE49-F238E27FC236}">
              <a16:creationId xmlns:a16="http://schemas.microsoft.com/office/drawing/2014/main" id="{00000000-0008-0000-0200-000003020000}"/>
            </a:ext>
          </a:extLst>
        </xdr:cNvPr>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6" name="直線コネクタ 515">
          <a:extLst>
            <a:ext uri="{FF2B5EF4-FFF2-40B4-BE49-F238E27FC236}">
              <a16:creationId xmlns:a16="http://schemas.microsoft.com/office/drawing/2014/main" id="{00000000-0008-0000-0200-00000402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517" name="テキスト ボックス 516">
          <a:extLst>
            <a:ext uri="{FF2B5EF4-FFF2-40B4-BE49-F238E27FC236}">
              <a16:creationId xmlns:a16="http://schemas.microsoft.com/office/drawing/2014/main" id="{00000000-0008-0000-0200-000005020000}"/>
            </a:ext>
          </a:extLst>
        </xdr:cNvPr>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8" name="【一般廃棄物処理施設】&#10;有形固定資産減価償却率グラフ枠">
          <a:extLst>
            <a:ext uri="{FF2B5EF4-FFF2-40B4-BE49-F238E27FC236}">
              <a16:creationId xmlns:a16="http://schemas.microsoft.com/office/drawing/2014/main" id="{00000000-0008-0000-0200-00000602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51435</xdr:rowOff>
    </xdr:from>
    <xdr:to>
      <xdr:col>85</xdr:col>
      <xdr:colOff>126364</xdr:colOff>
      <xdr:row>41</xdr:row>
      <xdr:rowOff>72390</xdr:rowOff>
    </xdr:to>
    <xdr:cxnSp macro="">
      <xdr:nvCxnSpPr>
        <xdr:cNvPr id="519" name="直線コネクタ 518">
          <a:extLst>
            <a:ext uri="{FF2B5EF4-FFF2-40B4-BE49-F238E27FC236}">
              <a16:creationId xmlns:a16="http://schemas.microsoft.com/office/drawing/2014/main" id="{00000000-0008-0000-0200-000007020000}"/>
            </a:ext>
          </a:extLst>
        </xdr:cNvPr>
        <xdr:cNvCxnSpPr/>
      </xdr:nvCxnSpPr>
      <xdr:spPr>
        <a:xfrm flipV="1">
          <a:off x="16318864" y="5709285"/>
          <a:ext cx="0" cy="13925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76217</xdr:rowOff>
    </xdr:from>
    <xdr:ext cx="405111" cy="259045"/>
    <xdr:sp macro="" textlink="">
      <xdr:nvSpPr>
        <xdr:cNvPr id="520" name="【一般廃棄物処理施設】&#10;有形固定資産減価償却率最小値テキスト">
          <a:extLst>
            <a:ext uri="{FF2B5EF4-FFF2-40B4-BE49-F238E27FC236}">
              <a16:creationId xmlns:a16="http://schemas.microsoft.com/office/drawing/2014/main" id="{00000000-0008-0000-0200-000008020000}"/>
            </a:ext>
          </a:extLst>
        </xdr:cNvPr>
        <xdr:cNvSpPr txBox="1"/>
      </xdr:nvSpPr>
      <xdr:spPr>
        <a:xfrm>
          <a:off x="16357600" y="7105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72390</xdr:rowOff>
    </xdr:from>
    <xdr:to>
      <xdr:col>86</xdr:col>
      <xdr:colOff>25400</xdr:colOff>
      <xdr:row>41</xdr:row>
      <xdr:rowOff>72390</xdr:rowOff>
    </xdr:to>
    <xdr:cxnSp macro="">
      <xdr:nvCxnSpPr>
        <xdr:cNvPr id="521" name="直線コネクタ 520">
          <a:extLst>
            <a:ext uri="{FF2B5EF4-FFF2-40B4-BE49-F238E27FC236}">
              <a16:creationId xmlns:a16="http://schemas.microsoft.com/office/drawing/2014/main" id="{00000000-0008-0000-0200-000009020000}"/>
            </a:ext>
          </a:extLst>
        </xdr:cNvPr>
        <xdr:cNvCxnSpPr/>
      </xdr:nvCxnSpPr>
      <xdr:spPr>
        <a:xfrm>
          <a:off x="16230600" y="7101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169562</xdr:rowOff>
    </xdr:from>
    <xdr:ext cx="405111" cy="259045"/>
    <xdr:sp macro="" textlink="">
      <xdr:nvSpPr>
        <xdr:cNvPr id="522" name="【一般廃棄物処理施設】&#10;有形固定資産減価償却率最大値テキスト">
          <a:extLst>
            <a:ext uri="{FF2B5EF4-FFF2-40B4-BE49-F238E27FC236}">
              <a16:creationId xmlns:a16="http://schemas.microsoft.com/office/drawing/2014/main" id="{00000000-0008-0000-0200-00000A020000}"/>
            </a:ext>
          </a:extLst>
        </xdr:cNvPr>
        <xdr:cNvSpPr txBox="1"/>
      </xdr:nvSpPr>
      <xdr:spPr>
        <a:xfrm>
          <a:off x="16357600" y="5484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51435</xdr:rowOff>
    </xdr:from>
    <xdr:to>
      <xdr:col>86</xdr:col>
      <xdr:colOff>25400</xdr:colOff>
      <xdr:row>33</xdr:row>
      <xdr:rowOff>51435</xdr:rowOff>
    </xdr:to>
    <xdr:cxnSp macro="">
      <xdr:nvCxnSpPr>
        <xdr:cNvPr id="523" name="直線コネクタ 522">
          <a:extLst>
            <a:ext uri="{FF2B5EF4-FFF2-40B4-BE49-F238E27FC236}">
              <a16:creationId xmlns:a16="http://schemas.microsoft.com/office/drawing/2014/main" id="{00000000-0008-0000-0200-00000B020000}"/>
            </a:ext>
          </a:extLst>
        </xdr:cNvPr>
        <xdr:cNvCxnSpPr/>
      </xdr:nvCxnSpPr>
      <xdr:spPr>
        <a:xfrm>
          <a:off x="16230600" y="5709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80662</xdr:rowOff>
    </xdr:from>
    <xdr:ext cx="405111" cy="259045"/>
    <xdr:sp macro="" textlink="">
      <xdr:nvSpPr>
        <xdr:cNvPr id="524" name="【一般廃棄物処理施設】&#10;有形固定資産減価償却率平均値テキスト">
          <a:extLst>
            <a:ext uri="{FF2B5EF4-FFF2-40B4-BE49-F238E27FC236}">
              <a16:creationId xmlns:a16="http://schemas.microsoft.com/office/drawing/2014/main" id="{00000000-0008-0000-0200-00000C020000}"/>
            </a:ext>
          </a:extLst>
        </xdr:cNvPr>
        <xdr:cNvSpPr txBox="1"/>
      </xdr:nvSpPr>
      <xdr:spPr>
        <a:xfrm>
          <a:off x="16357600" y="625286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57785</xdr:rowOff>
    </xdr:from>
    <xdr:to>
      <xdr:col>85</xdr:col>
      <xdr:colOff>177800</xdr:colOff>
      <xdr:row>37</xdr:row>
      <xdr:rowOff>159385</xdr:rowOff>
    </xdr:to>
    <xdr:sp macro="" textlink="">
      <xdr:nvSpPr>
        <xdr:cNvPr id="525" name="フローチャート: 判断 524">
          <a:extLst>
            <a:ext uri="{FF2B5EF4-FFF2-40B4-BE49-F238E27FC236}">
              <a16:creationId xmlns:a16="http://schemas.microsoft.com/office/drawing/2014/main" id="{00000000-0008-0000-0200-00000D020000}"/>
            </a:ext>
          </a:extLst>
        </xdr:cNvPr>
        <xdr:cNvSpPr/>
      </xdr:nvSpPr>
      <xdr:spPr>
        <a:xfrm>
          <a:off x="16268700" y="640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38735</xdr:rowOff>
    </xdr:from>
    <xdr:to>
      <xdr:col>81</xdr:col>
      <xdr:colOff>101600</xdr:colOff>
      <xdr:row>37</xdr:row>
      <xdr:rowOff>140335</xdr:rowOff>
    </xdr:to>
    <xdr:sp macro="" textlink="">
      <xdr:nvSpPr>
        <xdr:cNvPr id="526" name="フローチャート: 判断 525">
          <a:extLst>
            <a:ext uri="{FF2B5EF4-FFF2-40B4-BE49-F238E27FC236}">
              <a16:creationId xmlns:a16="http://schemas.microsoft.com/office/drawing/2014/main" id="{00000000-0008-0000-0200-00000E020000}"/>
            </a:ext>
          </a:extLst>
        </xdr:cNvPr>
        <xdr:cNvSpPr/>
      </xdr:nvSpPr>
      <xdr:spPr>
        <a:xfrm>
          <a:off x="15430500" y="6382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10160</xdr:rowOff>
    </xdr:from>
    <xdr:to>
      <xdr:col>76</xdr:col>
      <xdr:colOff>165100</xdr:colOff>
      <xdr:row>37</xdr:row>
      <xdr:rowOff>111760</xdr:rowOff>
    </xdr:to>
    <xdr:sp macro="" textlink="">
      <xdr:nvSpPr>
        <xdr:cNvPr id="527" name="フローチャート: 判断 526">
          <a:extLst>
            <a:ext uri="{FF2B5EF4-FFF2-40B4-BE49-F238E27FC236}">
              <a16:creationId xmlns:a16="http://schemas.microsoft.com/office/drawing/2014/main" id="{00000000-0008-0000-0200-00000F020000}"/>
            </a:ext>
          </a:extLst>
        </xdr:cNvPr>
        <xdr:cNvSpPr/>
      </xdr:nvSpPr>
      <xdr:spPr>
        <a:xfrm>
          <a:off x="14541500" y="6353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114935</xdr:rowOff>
    </xdr:from>
    <xdr:to>
      <xdr:col>72</xdr:col>
      <xdr:colOff>38100</xdr:colOff>
      <xdr:row>37</xdr:row>
      <xdr:rowOff>45085</xdr:rowOff>
    </xdr:to>
    <xdr:sp macro="" textlink="">
      <xdr:nvSpPr>
        <xdr:cNvPr id="528" name="フローチャート: 判断 527">
          <a:extLst>
            <a:ext uri="{FF2B5EF4-FFF2-40B4-BE49-F238E27FC236}">
              <a16:creationId xmlns:a16="http://schemas.microsoft.com/office/drawing/2014/main" id="{00000000-0008-0000-0200-000010020000}"/>
            </a:ext>
          </a:extLst>
        </xdr:cNvPr>
        <xdr:cNvSpPr/>
      </xdr:nvSpPr>
      <xdr:spPr>
        <a:xfrm>
          <a:off x="13652500" y="6287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15875</xdr:rowOff>
    </xdr:from>
    <xdr:to>
      <xdr:col>67</xdr:col>
      <xdr:colOff>101600</xdr:colOff>
      <xdr:row>37</xdr:row>
      <xdr:rowOff>117475</xdr:rowOff>
    </xdr:to>
    <xdr:sp macro="" textlink="">
      <xdr:nvSpPr>
        <xdr:cNvPr id="529" name="フローチャート: 判断 528">
          <a:extLst>
            <a:ext uri="{FF2B5EF4-FFF2-40B4-BE49-F238E27FC236}">
              <a16:creationId xmlns:a16="http://schemas.microsoft.com/office/drawing/2014/main" id="{00000000-0008-0000-0200-000011020000}"/>
            </a:ext>
          </a:extLst>
        </xdr:cNvPr>
        <xdr:cNvSpPr/>
      </xdr:nvSpPr>
      <xdr:spPr>
        <a:xfrm>
          <a:off x="12763500" y="6359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30" name="テキスト ボックス 529">
          <a:extLst>
            <a:ext uri="{FF2B5EF4-FFF2-40B4-BE49-F238E27FC236}">
              <a16:creationId xmlns:a16="http://schemas.microsoft.com/office/drawing/2014/main" id="{00000000-0008-0000-0200-00001202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31" name="テキスト ボックス 530">
          <a:extLst>
            <a:ext uri="{FF2B5EF4-FFF2-40B4-BE49-F238E27FC236}">
              <a16:creationId xmlns:a16="http://schemas.microsoft.com/office/drawing/2014/main" id="{00000000-0008-0000-0200-00001302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2" name="テキスト ボックス 531">
          <a:extLst>
            <a:ext uri="{FF2B5EF4-FFF2-40B4-BE49-F238E27FC236}">
              <a16:creationId xmlns:a16="http://schemas.microsoft.com/office/drawing/2014/main" id="{00000000-0008-0000-0200-00001402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3" name="テキスト ボックス 532">
          <a:extLst>
            <a:ext uri="{FF2B5EF4-FFF2-40B4-BE49-F238E27FC236}">
              <a16:creationId xmlns:a16="http://schemas.microsoft.com/office/drawing/2014/main" id="{00000000-0008-0000-0200-00001502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4" name="テキスト ボックス 533">
          <a:extLst>
            <a:ext uri="{FF2B5EF4-FFF2-40B4-BE49-F238E27FC236}">
              <a16:creationId xmlns:a16="http://schemas.microsoft.com/office/drawing/2014/main" id="{00000000-0008-0000-0200-00001602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6350</xdr:rowOff>
    </xdr:from>
    <xdr:to>
      <xdr:col>85</xdr:col>
      <xdr:colOff>177800</xdr:colOff>
      <xdr:row>39</xdr:row>
      <xdr:rowOff>107950</xdr:rowOff>
    </xdr:to>
    <xdr:sp macro="" textlink="">
      <xdr:nvSpPr>
        <xdr:cNvPr id="535" name="楕円 534">
          <a:extLst>
            <a:ext uri="{FF2B5EF4-FFF2-40B4-BE49-F238E27FC236}">
              <a16:creationId xmlns:a16="http://schemas.microsoft.com/office/drawing/2014/main" id="{00000000-0008-0000-0200-000017020000}"/>
            </a:ext>
          </a:extLst>
        </xdr:cNvPr>
        <xdr:cNvSpPr/>
      </xdr:nvSpPr>
      <xdr:spPr>
        <a:xfrm>
          <a:off x="162687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156227</xdr:rowOff>
    </xdr:from>
    <xdr:ext cx="405111" cy="259045"/>
    <xdr:sp macro="" textlink="">
      <xdr:nvSpPr>
        <xdr:cNvPr id="536" name="【一般廃棄物処理施設】&#10;有形固定資産減価償却率該当値テキスト">
          <a:extLst>
            <a:ext uri="{FF2B5EF4-FFF2-40B4-BE49-F238E27FC236}">
              <a16:creationId xmlns:a16="http://schemas.microsoft.com/office/drawing/2014/main" id="{00000000-0008-0000-0200-000018020000}"/>
            </a:ext>
          </a:extLst>
        </xdr:cNvPr>
        <xdr:cNvSpPr txBox="1"/>
      </xdr:nvSpPr>
      <xdr:spPr>
        <a:xfrm>
          <a:off x="16357600" y="6671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133985</xdr:rowOff>
    </xdr:from>
    <xdr:to>
      <xdr:col>81</xdr:col>
      <xdr:colOff>101600</xdr:colOff>
      <xdr:row>39</xdr:row>
      <xdr:rowOff>64135</xdr:rowOff>
    </xdr:to>
    <xdr:sp macro="" textlink="">
      <xdr:nvSpPr>
        <xdr:cNvPr id="537" name="楕円 536">
          <a:extLst>
            <a:ext uri="{FF2B5EF4-FFF2-40B4-BE49-F238E27FC236}">
              <a16:creationId xmlns:a16="http://schemas.microsoft.com/office/drawing/2014/main" id="{00000000-0008-0000-0200-000019020000}"/>
            </a:ext>
          </a:extLst>
        </xdr:cNvPr>
        <xdr:cNvSpPr/>
      </xdr:nvSpPr>
      <xdr:spPr>
        <a:xfrm>
          <a:off x="15430500" y="6649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13335</xdr:rowOff>
    </xdr:from>
    <xdr:to>
      <xdr:col>85</xdr:col>
      <xdr:colOff>127000</xdr:colOff>
      <xdr:row>39</xdr:row>
      <xdr:rowOff>57150</xdr:rowOff>
    </xdr:to>
    <xdr:cxnSp macro="">
      <xdr:nvCxnSpPr>
        <xdr:cNvPr id="538" name="直線コネクタ 537">
          <a:extLst>
            <a:ext uri="{FF2B5EF4-FFF2-40B4-BE49-F238E27FC236}">
              <a16:creationId xmlns:a16="http://schemas.microsoft.com/office/drawing/2014/main" id="{00000000-0008-0000-0200-00001A020000}"/>
            </a:ext>
          </a:extLst>
        </xdr:cNvPr>
        <xdr:cNvCxnSpPr/>
      </xdr:nvCxnSpPr>
      <xdr:spPr>
        <a:xfrm>
          <a:off x="15481300" y="6699885"/>
          <a:ext cx="838200" cy="43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128270</xdr:rowOff>
    </xdr:from>
    <xdr:to>
      <xdr:col>76</xdr:col>
      <xdr:colOff>165100</xdr:colOff>
      <xdr:row>39</xdr:row>
      <xdr:rowOff>58420</xdr:rowOff>
    </xdr:to>
    <xdr:sp macro="" textlink="">
      <xdr:nvSpPr>
        <xdr:cNvPr id="539" name="楕円 538">
          <a:extLst>
            <a:ext uri="{FF2B5EF4-FFF2-40B4-BE49-F238E27FC236}">
              <a16:creationId xmlns:a16="http://schemas.microsoft.com/office/drawing/2014/main" id="{00000000-0008-0000-0200-00001B020000}"/>
            </a:ext>
          </a:extLst>
        </xdr:cNvPr>
        <xdr:cNvSpPr/>
      </xdr:nvSpPr>
      <xdr:spPr>
        <a:xfrm>
          <a:off x="14541500" y="664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7620</xdr:rowOff>
    </xdr:from>
    <xdr:to>
      <xdr:col>81</xdr:col>
      <xdr:colOff>50800</xdr:colOff>
      <xdr:row>39</xdr:row>
      <xdr:rowOff>13335</xdr:rowOff>
    </xdr:to>
    <xdr:cxnSp macro="">
      <xdr:nvCxnSpPr>
        <xdr:cNvPr id="540" name="直線コネクタ 539">
          <a:extLst>
            <a:ext uri="{FF2B5EF4-FFF2-40B4-BE49-F238E27FC236}">
              <a16:creationId xmlns:a16="http://schemas.microsoft.com/office/drawing/2014/main" id="{00000000-0008-0000-0200-00001C020000}"/>
            </a:ext>
          </a:extLst>
        </xdr:cNvPr>
        <xdr:cNvCxnSpPr/>
      </xdr:nvCxnSpPr>
      <xdr:spPr>
        <a:xfrm>
          <a:off x="14592300" y="6694170"/>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6350</xdr:rowOff>
    </xdr:from>
    <xdr:to>
      <xdr:col>72</xdr:col>
      <xdr:colOff>38100</xdr:colOff>
      <xdr:row>39</xdr:row>
      <xdr:rowOff>107950</xdr:rowOff>
    </xdr:to>
    <xdr:sp macro="" textlink="">
      <xdr:nvSpPr>
        <xdr:cNvPr id="541" name="楕円 540">
          <a:extLst>
            <a:ext uri="{FF2B5EF4-FFF2-40B4-BE49-F238E27FC236}">
              <a16:creationId xmlns:a16="http://schemas.microsoft.com/office/drawing/2014/main" id="{00000000-0008-0000-0200-00001D020000}"/>
            </a:ext>
          </a:extLst>
        </xdr:cNvPr>
        <xdr:cNvSpPr/>
      </xdr:nvSpPr>
      <xdr:spPr>
        <a:xfrm>
          <a:off x="136525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39</xdr:row>
      <xdr:rowOff>7620</xdr:rowOff>
    </xdr:from>
    <xdr:to>
      <xdr:col>76</xdr:col>
      <xdr:colOff>114300</xdr:colOff>
      <xdr:row>39</xdr:row>
      <xdr:rowOff>57150</xdr:rowOff>
    </xdr:to>
    <xdr:cxnSp macro="">
      <xdr:nvCxnSpPr>
        <xdr:cNvPr id="542" name="直線コネクタ 541">
          <a:extLst>
            <a:ext uri="{FF2B5EF4-FFF2-40B4-BE49-F238E27FC236}">
              <a16:creationId xmlns:a16="http://schemas.microsoft.com/office/drawing/2014/main" id="{00000000-0008-0000-0200-00001E020000}"/>
            </a:ext>
          </a:extLst>
        </xdr:cNvPr>
        <xdr:cNvCxnSpPr/>
      </xdr:nvCxnSpPr>
      <xdr:spPr>
        <a:xfrm flipV="1">
          <a:off x="13703300" y="6694170"/>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124460</xdr:rowOff>
    </xdr:from>
    <xdr:to>
      <xdr:col>67</xdr:col>
      <xdr:colOff>101600</xdr:colOff>
      <xdr:row>39</xdr:row>
      <xdr:rowOff>54610</xdr:rowOff>
    </xdr:to>
    <xdr:sp macro="" textlink="">
      <xdr:nvSpPr>
        <xdr:cNvPr id="543" name="楕円 542">
          <a:extLst>
            <a:ext uri="{FF2B5EF4-FFF2-40B4-BE49-F238E27FC236}">
              <a16:creationId xmlns:a16="http://schemas.microsoft.com/office/drawing/2014/main" id="{00000000-0008-0000-0200-00001F020000}"/>
            </a:ext>
          </a:extLst>
        </xdr:cNvPr>
        <xdr:cNvSpPr/>
      </xdr:nvSpPr>
      <xdr:spPr>
        <a:xfrm>
          <a:off x="12763500" y="6639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39</xdr:row>
      <xdr:rowOff>3810</xdr:rowOff>
    </xdr:from>
    <xdr:to>
      <xdr:col>71</xdr:col>
      <xdr:colOff>177800</xdr:colOff>
      <xdr:row>39</xdr:row>
      <xdr:rowOff>57150</xdr:rowOff>
    </xdr:to>
    <xdr:cxnSp macro="">
      <xdr:nvCxnSpPr>
        <xdr:cNvPr id="544" name="直線コネクタ 543">
          <a:extLst>
            <a:ext uri="{FF2B5EF4-FFF2-40B4-BE49-F238E27FC236}">
              <a16:creationId xmlns:a16="http://schemas.microsoft.com/office/drawing/2014/main" id="{00000000-0008-0000-0200-000020020000}"/>
            </a:ext>
          </a:extLst>
        </xdr:cNvPr>
        <xdr:cNvCxnSpPr/>
      </xdr:nvCxnSpPr>
      <xdr:spPr>
        <a:xfrm>
          <a:off x="12814300" y="669036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156862</xdr:rowOff>
    </xdr:from>
    <xdr:ext cx="405111" cy="259045"/>
    <xdr:sp macro="" textlink="">
      <xdr:nvSpPr>
        <xdr:cNvPr id="545" name="n_1aveValue【一般廃棄物処理施設】&#10;有形固定資産減価償却率">
          <a:extLst>
            <a:ext uri="{FF2B5EF4-FFF2-40B4-BE49-F238E27FC236}">
              <a16:creationId xmlns:a16="http://schemas.microsoft.com/office/drawing/2014/main" id="{00000000-0008-0000-0200-000021020000}"/>
            </a:ext>
          </a:extLst>
        </xdr:cNvPr>
        <xdr:cNvSpPr txBox="1"/>
      </xdr:nvSpPr>
      <xdr:spPr>
        <a:xfrm>
          <a:off x="15266044" y="61576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128287</xdr:rowOff>
    </xdr:from>
    <xdr:ext cx="405111" cy="259045"/>
    <xdr:sp macro="" textlink="">
      <xdr:nvSpPr>
        <xdr:cNvPr id="546" name="n_2aveValue【一般廃棄物処理施設】&#10;有形固定資産減価償却率">
          <a:extLst>
            <a:ext uri="{FF2B5EF4-FFF2-40B4-BE49-F238E27FC236}">
              <a16:creationId xmlns:a16="http://schemas.microsoft.com/office/drawing/2014/main" id="{00000000-0008-0000-0200-000022020000}"/>
            </a:ext>
          </a:extLst>
        </xdr:cNvPr>
        <xdr:cNvSpPr txBox="1"/>
      </xdr:nvSpPr>
      <xdr:spPr>
        <a:xfrm>
          <a:off x="14389744" y="6129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61612</xdr:rowOff>
    </xdr:from>
    <xdr:ext cx="405111" cy="259045"/>
    <xdr:sp macro="" textlink="">
      <xdr:nvSpPr>
        <xdr:cNvPr id="547" name="n_3aveValue【一般廃棄物処理施設】&#10;有形固定資産減価償却率">
          <a:extLst>
            <a:ext uri="{FF2B5EF4-FFF2-40B4-BE49-F238E27FC236}">
              <a16:creationId xmlns:a16="http://schemas.microsoft.com/office/drawing/2014/main" id="{00000000-0008-0000-0200-000023020000}"/>
            </a:ext>
          </a:extLst>
        </xdr:cNvPr>
        <xdr:cNvSpPr txBox="1"/>
      </xdr:nvSpPr>
      <xdr:spPr>
        <a:xfrm>
          <a:off x="13500744" y="60623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134002</xdr:rowOff>
    </xdr:from>
    <xdr:ext cx="405111" cy="259045"/>
    <xdr:sp macro="" textlink="">
      <xdr:nvSpPr>
        <xdr:cNvPr id="548" name="n_4aveValue【一般廃棄物処理施設】&#10;有形固定資産減価償却率">
          <a:extLst>
            <a:ext uri="{FF2B5EF4-FFF2-40B4-BE49-F238E27FC236}">
              <a16:creationId xmlns:a16="http://schemas.microsoft.com/office/drawing/2014/main" id="{00000000-0008-0000-0200-000024020000}"/>
            </a:ext>
          </a:extLst>
        </xdr:cNvPr>
        <xdr:cNvSpPr txBox="1"/>
      </xdr:nvSpPr>
      <xdr:spPr>
        <a:xfrm>
          <a:off x="12611744" y="6134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55262</xdr:rowOff>
    </xdr:from>
    <xdr:ext cx="405111" cy="259045"/>
    <xdr:sp macro="" textlink="">
      <xdr:nvSpPr>
        <xdr:cNvPr id="549" name="n_1mainValue【一般廃棄物処理施設】&#10;有形固定資産減価償却率">
          <a:extLst>
            <a:ext uri="{FF2B5EF4-FFF2-40B4-BE49-F238E27FC236}">
              <a16:creationId xmlns:a16="http://schemas.microsoft.com/office/drawing/2014/main" id="{00000000-0008-0000-0200-000025020000}"/>
            </a:ext>
          </a:extLst>
        </xdr:cNvPr>
        <xdr:cNvSpPr txBox="1"/>
      </xdr:nvSpPr>
      <xdr:spPr>
        <a:xfrm>
          <a:off x="15266044" y="6741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49547</xdr:rowOff>
    </xdr:from>
    <xdr:ext cx="405111" cy="259045"/>
    <xdr:sp macro="" textlink="">
      <xdr:nvSpPr>
        <xdr:cNvPr id="550" name="n_2mainValue【一般廃棄物処理施設】&#10;有形固定資産減価償却率">
          <a:extLst>
            <a:ext uri="{FF2B5EF4-FFF2-40B4-BE49-F238E27FC236}">
              <a16:creationId xmlns:a16="http://schemas.microsoft.com/office/drawing/2014/main" id="{00000000-0008-0000-0200-000026020000}"/>
            </a:ext>
          </a:extLst>
        </xdr:cNvPr>
        <xdr:cNvSpPr txBox="1"/>
      </xdr:nvSpPr>
      <xdr:spPr>
        <a:xfrm>
          <a:off x="14389744" y="6736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99077</xdr:rowOff>
    </xdr:from>
    <xdr:ext cx="405111" cy="259045"/>
    <xdr:sp macro="" textlink="">
      <xdr:nvSpPr>
        <xdr:cNvPr id="551" name="n_3mainValue【一般廃棄物処理施設】&#10;有形固定資産減価償却率">
          <a:extLst>
            <a:ext uri="{FF2B5EF4-FFF2-40B4-BE49-F238E27FC236}">
              <a16:creationId xmlns:a16="http://schemas.microsoft.com/office/drawing/2014/main" id="{00000000-0008-0000-0200-000027020000}"/>
            </a:ext>
          </a:extLst>
        </xdr:cNvPr>
        <xdr:cNvSpPr txBox="1"/>
      </xdr:nvSpPr>
      <xdr:spPr>
        <a:xfrm>
          <a:off x="13500744" y="678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45737</xdr:rowOff>
    </xdr:from>
    <xdr:ext cx="405111" cy="259045"/>
    <xdr:sp macro="" textlink="">
      <xdr:nvSpPr>
        <xdr:cNvPr id="552" name="n_4mainValue【一般廃棄物処理施設】&#10;有形固定資産減価償却率">
          <a:extLst>
            <a:ext uri="{FF2B5EF4-FFF2-40B4-BE49-F238E27FC236}">
              <a16:creationId xmlns:a16="http://schemas.microsoft.com/office/drawing/2014/main" id="{00000000-0008-0000-0200-000028020000}"/>
            </a:ext>
          </a:extLst>
        </xdr:cNvPr>
        <xdr:cNvSpPr txBox="1"/>
      </xdr:nvSpPr>
      <xdr:spPr>
        <a:xfrm>
          <a:off x="12611744" y="6732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3" name="正方形/長方形 552">
          <a:extLst>
            <a:ext uri="{FF2B5EF4-FFF2-40B4-BE49-F238E27FC236}">
              <a16:creationId xmlns:a16="http://schemas.microsoft.com/office/drawing/2014/main" id="{00000000-0008-0000-0200-00002902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4" name="正方形/長方形 553">
          <a:extLst>
            <a:ext uri="{FF2B5EF4-FFF2-40B4-BE49-F238E27FC236}">
              <a16:creationId xmlns:a16="http://schemas.microsoft.com/office/drawing/2014/main" id="{00000000-0008-0000-0200-00002A02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5" name="正方形/長方形 554">
          <a:extLst>
            <a:ext uri="{FF2B5EF4-FFF2-40B4-BE49-F238E27FC236}">
              <a16:creationId xmlns:a16="http://schemas.microsoft.com/office/drawing/2014/main" id="{00000000-0008-0000-0200-00002B02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6" name="正方形/長方形 555">
          <a:extLst>
            <a:ext uri="{FF2B5EF4-FFF2-40B4-BE49-F238E27FC236}">
              <a16:creationId xmlns:a16="http://schemas.microsoft.com/office/drawing/2014/main" id="{00000000-0008-0000-0200-00002C02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7" name="正方形/長方形 556">
          <a:extLst>
            <a:ext uri="{FF2B5EF4-FFF2-40B4-BE49-F238E27FC236}">
              <a16:creationId xmlns:a16="http://schemas.microsoft.com/office/drawing/2014/main" id="{00000000-0008-0000-0200-00002D02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8" name="正方形/長方形 557">
          <a:extLst>
            <a:ext uri="{FF2B5EF4-FFF2-40B4-BE49-F238E27FC236}">
              <a16:creationId xmlns:a16="http://schemas.microsoft.com/office/drawing/2014/main" id="{00000000-0008-0000-0200-00002E02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9" name="正方形/長方形 558">
          <a:extLst>
            <a:ext uri="{FF2B5EF4-FFF2-40B4-BE49-F238E27FC236}">
              <a16:creationId xmlns:a16="http://schemas.microsoft.com/office/drawing/2014/main" id="{00000000-0008-0000-0200-00002F02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116,010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60" name="正方形/長方形 559">
          <a:extLst>
            <a:ext uri="{FF2B5EF4-FFF2-40B4-BE49-F238E27FC236}">
              <a16:creationId xmlns:a16="http://schemas.microsoft.com/office/drawing/2014/main" id="{00000000-0008-0000-0200-00003002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61" name="テキスト ボックス 560">
          <a:extLst>
            <a:ext uri="{FF2B5EF4-FFF2-40B4-BE49-F238E27FC236}">
              <a16:creationId xmlns:a16="http://schemas.microsoft.com/office/drawing/2014/main" id="{00000000-0008-0000-0200-00003102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2" name="直線コネクタ 561">
          <a:extLst>
            <a:ext uri="{FF2B5EF4-FFF2-40B4-BE49-F238E27FC236}">
              <a16:creationId xmlns:a16="http://schemas.microsoft.com/office/drawing/2014/main" id="{00000000-0008-0000-0200-00003202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563" name="直線コネクタ 562">
          <a:extLst>
            <a:ext uri="{FF2B5EF4-FFF2-40B4-BE49-F238E27FC236}">
              <a16:creationId xmlns:a16="http://schemas.microsoft.com/office/drawing/2014/main" id="{00000000-0008-0000-0200-000033020000}"/>
            </a:ext>
          </a:extLst>
        </xdr:cNvPr>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564" name="テキスト ボックス 563">
          <a:extLst>
            <a:ext uri="{FF2B5EF4-FFF2-40B4-BE49-F238E27FC236}">
              <a16:creationId xmlns:a16="http://schemas.microsoft.com/office/drawing/2014/main" id="{00000000-0008-0000-0200-000034020000}"/>
            </a:ext>
          </a:extLst>
        </xdr:cNvPr>
        <xdr:cNvSpPr txBox="1"/>
      </xdr:nvSpPr>
      <xdr:spPr>
        <a:xfrm>
          <a:off x="18039214" y="709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565" name="直線コネクタ 564">
          <a:extLst>
            <a:ext uri="{FF2B5EF4-FFF2-40B4-BE49-F238E27FC236}">
              <a16:creationId xmlns:a16="http://schemas.microsoft.com/office/drawing/2014/main" id="{00000000-0008-0000-0200-000035020000}"/>
            </a:ext>
          </a:extLst>
        </xdr:cNvPr>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29227</xdr:rowOff>
    </xdr:from>
    <xdr:ext cx="531299" cy="259045"/>
    <xdr:sp macro="" textlink="">
      <xdr:nvSpPr>
        <xdr:cNvPr id="566" name="テキスト ボックス 565">
          <a:extLst>
            <a:ext uri="{FF2B5EF4-FFF2-40B4-BE49-F238E27FC236}">
              <a16:creationId xmlns:a16="http://schemas.microsoft.com/office/drawing/2014/main" id="{00000000-0008-0000-0200-000036020000}"/>
            </a:ext>
          </a:extLst>
        </xdr:cNvPr>
        <xdr:cNvSpPr txBox="1"/>
      </xdr:nvSpPr>
      <xdr:spPr>
        <a:xfrm>
          <a:off x="17756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67" name="直線コネクタ 566">
          <a:extLst>
            <a:ext uri="{FF2B5EF4-FFF2-40B4-BE49-F238E27FC236}">
              <a16:creationId xmlns:a16="http://schemas.microsoft.com/office/drawing/2014/main" id="{00000000-0008-0000-0200-000037020000}"/>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162577</xdr:rowOff>
    </xdr:from>
    <xdr:ext cx="531299" cy="259045"/>
    <xdr:sp macro="" textlink="">
      <xdr:nvSpPr>
        <xdr:cNvPr id="568" name="テキスト ボックス 567">
          <a:extLst>
            <a:ext uri="{FF2B5EF4-FFF2-40B4-BE49-F238E27FC236}">
              <a16:creationId xmlns:a16="http://schemas.microsoft.com/office/drawing/2014/main" id="{00000000-0008-0000-0200-000038020000}"/>
            </a:ext>
          </a:extLst>
        </xdr:cNvPr>
        <xdr:cNvSpPr txBox="1"/>
      </xdr:nvSpPr>
      <xdr:spPr>
        <a:xfrm>
          <a:off x="17756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569" name="直線コネクタ 568">
          <a:extLst>
            <a:ext uri="{FF2B5EF4-FFF2-40B4-BE49-F238E27FC236}">
              <a16:creationId xmlns:a16="http://schemas.microsoft.com/office/drawing/2014/main" id="{00000000-0008-0000-0200-000039020000}"/>
            </a:ext>
          </a:extLst>
        </xdr:cNvPr>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124477</xdr:rowOff>
    </xdr:from>
    <xdr:ext cx="531299" cy="259045"/>
    <xdr:sp macro="" textlink="">
      <xdr:nvSpPr>
        <xdr:cNvPr id="570" name="テキスト ボックス 569">
          <a:extLst>
            <a:ext uri="{FF2B5EF4-FFF2-40B4-BE49-F238E27FC236}">
              <a16:creationId xmlns:a16="http://schemas.microsoft.com/office/drawing/2014/main" id="{00000000-0008-0000-0200-00003A020000}"/>
            </a:ext>
          </a:extLst>
        </xdr:cNvPr>
        <xdr:cNvSpPr txBox="1"/>
      </xdr:nvSpPr>
      <xdr:spPr>
        <a:xfrm>
          <a:off x="17756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571" name="直線コネクタ 570">
          <a:extLst>
            <a:ext uri="{FF2B5EF4-FFF2-40B4-BE49-F238E27FC236}">
              <a16:creationId xmlns:a16="http://schemas.microsoft.com/office/drawing/2014/main" id="{00000000-0008-0000-0200-00003B020000}"/>
            </a:ext>
          </a:extLst>
        </xdr:cNvPr>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572" name="テキスト ボックス 571">
          <a:extLst>
            <a:ext uri="{FF2B5EF4-FFF2-40B4-BE49-F238E27FC236}">
              <a16:creationId xmlns:a16="http://schemas.microsoft.com/office/drawing/2014/main" id="{00000000-0008-0000-0200-00003C020000}"/>
            </a:ext>
          </a:extLst>
        </xdr:cNvPr>
        <xdr:cNvSpPr txBox="1"/>
      </xdr:nvSpPr>
      <xdr:spPr>
        <a:xfrm>
          <a:off x="17692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3" name="直線コネクタ 572">
          <a:extLst>
            <a:ext uri="{FF2B5EF4-FFF2-40B4-BE49-F238E27FC236}">
              <a16:creationId xmlns:a16="http://schemas.microsoft.com/office/drawing/2014/main" id="{00000000-0008-0000-0200-00003D02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74" name="テキスト ボックス 573">
          <a:extLst>
            <a:ext uri="{FF2B5EF4-FFF2-40B4-BE49-F238E27FC236}">
              <a16:creationId xmlns:a16="http://schemas.microsoft.com/office/drawing/2014/main" id="{00000000-0008-0000-0200-00003E020000}"/>
            </a:ext>
          </a:extLst>
        </xdr:cNvPr>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5" name="【一般廃棄物処理施設】&#10;一人当たり有形固定資産（償却資産）額グラフ枠">
          <a:extLst>
            <a:ext uri="{FF2B5EF4-FFF2-40B4-BE49-F238E27FC236}">
              <a16:creationId xmlns:a16="http://schemas.microsoft.com/office/drawing/2014/main" id="{00000000-0008-0000-0200-00003F02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32</xdr:row>
      <xdr:rowOff>160909</xdr:rowOff>
    </xdr:from>
    <xdr:to>
      <xdr:col>116</xdr:col>
      <xdr:colOff>62864</xdr:colOff>
      <xdr:row>41</xdr:row>
      <xdr:rowOff>43256</xdr:rowOff>
    </xdr:to>
    <xdr:cxnSp macro="">
      <xdr:nvCxnSpPr>
        <xdr:cNvPr id="576" name="直線コネクタ 575">
          <a:extLst>
            <a:ext uri="{FF2B5EF4-FFF2-40B4-BE49-F238E27FC236}">
              <a16:creationId xmlns:a16="http://schemas.microsoft.com/office/drawing/2014/main" id="{00000000-0008-0000-0200-000040020000}"/>
            </a:ext>
          </a:extLst>
        </xdr:cNvPr>
        <xdr:cNvCxnSpPr/>
      </xdr:nvCxnSpPr>
      <xdr:spPr>
        <a:xfrm flipV="1">
          <a:off x="22160864" y="5647309"/>
          <a:ext cx="0" cy="1425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47083</xdr:rowOff>
    </xdr:from>
    <xdr:ext cx="534377" cy="259045"/>
    <xdr:sp macro="" textlink="">
      <xdr:nvSpPr>
        <xdr:cNvPr id="577" name="【一般廃棄物処理施設】&#10;一人当たり有形固定資産（償却資産）額最小値テキスト">
          <a:extLst>
            <a:ext uri="{FF2B5EF4-FFF2-40B4-BE49-F238E27FC236}">
              <a16:creationId xmlns:a16="http://schemas.microsoft.com/office/drawing/2014/main" id="{00000000-0008-0000-0200-000041020000}"/>
            </a:ext>
          </a:extLst>
        </xdr:cNvPr>
        <xdr:cNvSpPr txBox="1"/>
      </xdr:nvSpPr>
      <xdr:spPr>
        <a:xfrm>
          <a:off x="22199600" y="7076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43256</xdr:rowOff>
    </xdr:from>
    <xdr:to>
      <xdr:col>116</xdr:col>
      <xdr:colOff>152400</xdr:colOff>
      <xdr:row>41</xdr:row>
      <xdr:rowOff>43256</xdr:rowOff>
    </xdr:to>
    <xdr:cxnSp macro="">
      <xdr:nvCxnSpPr>
        <xdr:cNvPr id="578" name="直線コネクタ 577">
          <a:extLst>
            <a:ext uri="{FF2B5EF4-FFF2-40B4-BE49-F238E27FC236}">
              <a16:creationId xmlns:a16="http://schemas.microsoft.com/office/drawing/2014/main" id="{00000000-0008-0000-0200-000042020000}"/>
            </a:ext>
          </a:extLst>
        </xdr:cNvPr>
        <xdr:cNvCxnSpPr/>
      </xdr:nvCxnSpPr>
      <xdr:spPr>
        <a:xfrm>
          <a:off x="22072600" y="7072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107586</xdr:rowOff>
    </xdr:from>
    <xdr:ext cx="599010" cy="259045"/>
    <xdr:sp macro="" textlink="">
      <xdr:nvSpPr>
        <xdr:cNvPr id="579" name="【一般廃棄物処理施設】&#10;一人当たり有形固定資産（償却資産）額最大値テキスト">
          <a:extLst>
            <a:ext uri="{FF2B5EF4-FFF2-40B4-BE49-F238E27FC236}">
              <a16:creationId xmlns:a16="http://schemas.microsoft.com/office/drawing/2014/main" id="{00000000-0008-0000-0200-000043020000}"/>
            </a:ext>
          </a:extLst>
        </xdr:cNvPr>
        <xdr:cNvSpPr txBox="1"/>
      </xdr:nvSpPr>
      <xdr:spPr>
        <a:xfrm>
          <a:off x="22199600" y="54225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160909</xdr:rowOff>
    </xdr:from>
    <xdr:to>
      <xdr:col>116</xdr:col>
      <xdr:colOff>152400</xdr:colOff>
      <xdr:row>32</xdr:row>
      <xdr:rowOff>160909</xdr:rowOff>
    </xdr:to>
    <xdr:cxnSp macro="">
      <xdr:nvCxnSpPr>
        <xdr:cNvPr id="580" name="直線コネクタ 579">
          <a:extLst>
            <a:ext uri="{FF2B5EF4-FFF2-40B4-BE49-F238E27FC236}">
              <a16:creationId xmlns:a16="http://schemas.microsoft.com/office/drawing/2014/main" id="{00000000-0008-0000-0200-000044020000}"/>
            </a:ext>
          </a:extLst>
        </xdr:cNvPr>
        <xdr:cNvCxnSpPr/>
      </xdr:nvCxnSpPr>
      <xdr:spPr>
        <a:xfrm>
          <a:off x="22072600" y="56473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36</xdr:row>
      <xdr:rowOff>97210</xdr:rowOff>
    </xdr:from>
    <xdr:ext cx="534377" cy="259045"/>
    <xdr:sp macro="" textlink="">
      <xdr:nvSpPr>
        <xdr:cNvPr id="581" name="【一般廃棄物処理施設】&#10;一人当たり有形固定資産（償却資産）額平均値テキスト">
          <a:extLst>
            <a:ext uri="{FF2B5EF4-FFF2-40B4-BE49-F238E27FC236}">
              <a16:creationId xmlns:a16="http://schemas.microsoft.com/office/drawing/2014/main" id="{00000000-0008-0000-0200-000045020000}"/>
            </a:ext>
          </a:extLst>
        </xdr:cNvPr>
        <xdr:cNvSpPr txBox="1"/>
      </xdr:nvSpPr>
      <xdr:spPr>
        <a:xfrm>
          <a:off x="22199600" y="62694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118783</xdr:rowOff>
    </xdr:from>
    <xdr:to>
      <xdr:col>116</xdr:col>
      <xdr:colOff>114300</xdr:colOff>
      <xdr:row>37</xdr:row>
      <xdr:rowOff>48933</xdr:rowOff>
    </xdr:to>
    <xdr:sp macro="" textlink="">
      <xdr:nvSpPr>
        <xdr:cNvPr id="582" name="フローチャート: 判断 581">
          <a:extLst>
            <a:ext uri="{FF2B5EF4-FFF2-40B4-BE49-F238E27FC236}">
              <a16:creationId xmlns:a16="http://schemas.microsoft.com/office/drawing/2014/main" id="{00000000-0008-0000-0200-000046020000}"/>
            </a:ext>
          </a:extLst>
        </xdr:cNvPr>
        <xdr:cNvSpPr/>
      </xdr:nvSpPr>
      <xdr:spPr>
        <a:xfrm>
          <a:off x="22110700" y="6290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37</xdr:row>
      <xdr:rowOff>10008</xdr:rowOff>
    </xdr:from>
    <xdr:to>
      <xdr:col>112</xdr:col>
      <xdr:colOff>38100</xdr:colOff>
      <xdr:row>37</xdr:row>
      <xdr:rowOff>111608</xdr:rowOff>
    </xdr:to>
    <xdr:sp macro="" textlink="">
      <xdr:nvSpPr>
        <xdr:cNvPr id="583" name="フローチャート: 判断 582">
          <a:extLst>
            <a:ext uri="{FF2B5EF4-FFF2-40B4-BE49-F238E27FC236}">
              <a16:creationId xmlns:a16="http://schemas.microsoft.com/office/drawing/2014/main" id="{00000000-0008-0000-0200-000047020000}"/>
            </a:ext>
          </a:extLst>
        </xdr:cNvPr>
        <xdr:cNvSpPr/>
      </xdr:nvSpPr>
      <xdr:spPr>
        <a:xfrm>
          <a:off x="21272500" y="635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90386</xdr:rowOff>
    </xdr:from>
    <xdr:to>
      <xdr:col>107</xdr:col>
      <xdr:colOff>101600</xdr:colOff>
      <xdr:row>38</xdr:row>
      <xdr:rowOff>20536</xdr:rowOff>
    </xdr:to>
    <xdr:sp macro="" textlink="">
      <xdr:nvSpPr>
        <xdr:cNvPr id="584" name="フローチャート: 判断 583">
          <a:extLst>
            <a:ext uri="{FF2B5EF4-FFF2-40B4-BE49-F238E27FC236}">
              <a16:creationId xmlns:a16="http://schemas.microsoft.com/office/drawing/2014/main" id="{00000000-0008-0000-0200-000048020000}"/>
            </a:ext>
          </a:extLst>
        </xdr:cNvPr>
        <xdr:cNvSpPr/>
      </xdr:nvSpPr>
      <xdr:spPr>
        <a:xfrm>
          <a:off x="20383500" y="6434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37</xdr:row>
      <xdr:rowOff>162522</xdr:rowOff>
    </xdr:from>
    <xdr:to>
      <xdr:col>102</xdr:col>
      <xdr:colOff>165100</xdr:colOff>
      <xdr:row>38</xdr:row>
      <xdr:rowOff>92672</xdr:rowOff>
    </xdr:to>
    <xdr:sp macro="" textlink="">
      <xdr:nvSpPr>
        <xdr:cNvPr id="585" name="フローチャート: 判断 584">
          <a:extLst>
            <a:ext uri="{FF2B5EF4-FFF2-40B4-BE49-F238E27FC236}">
              <a16:creationId xmlns:a16="http://schemas.microsoft.com/office/drawing/2014/main" id="{00000000-0008-0000-0200-000049020000}"/>
            </a:ext>
          </a:extLst>
        </xdr:cNvPr>
        <xdr:cNvSpPr/>
      </xdr:nvSpPr>
      <xdr:spPr>
        <a:xfrm>
          <a:off x="19494500" y="6506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25603</xdr:rowOff>
    </xdr:from>
    <xdr:to>
      <xdr:col>98</xdr:col>
      <xdr:colOff>38100</xdr:colOff>
      <xdr:row>38</xdr:row>
      <xdr:rowOff>127203</xdr:rowOff>
    </xdr:to>
    <xdr:sp macro="" textlink="">
      <xdr:nvSpPr>
        <xdr:cNvPr id="586" name="フローチャート: 判断 585">
          <a:extLst>
            <a:ext uri="{FF2B5EF4-FFF2-40B4-BE49-F238E27FC236}">
              <a16:creationId xmlns:a16="http://schemas.microsoft.com/office/drawing/2014/main" id="{00000000-0008-0000-0200-00004A020000}"/>
            </a:ext>
          </a:extLst>
        </xdr:cNvPr>
        <xdr:cNvSpPr/>
      </xdr:nvSpPr>
      <xdr:spPr>
        <a:xfrm>
          <a:off x="18605500" y="6540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7" name="テキスト ボックス 586">
          <a:extLst>
            <a:ext uri="{FF2B5EF4-FFF2-40B4-BE49-F238E27FC236}">
              <a16:creationId xmlns:a16="http://schemas.microsoft.com/office/drawing/2014/main" id="{00000000-0008-0000-0200-00004B02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8" name="テキスト ボックス 587">
          <a:extLst>
            <a:ext uri="{FF2B5EF4-FFF2-40B4-BE49-F238E27FC236}">
              <a16:creationId xmlns:a16="http://schemas.microsoft.com/office/drawing/2014/main" id="{00000000-0008-0000-0200-00004C02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9" name="テキスト ボックス 588">
          <a:extLst>
            <a:ext uri="{FF2B5EF4-FFF2-40B4-BE49-F238E27FC236}">
              <a16:creationId xmlns:a16="http://schemas.microsoft.com/office/drawing/2014/main" id="{00000000-0008-0000-0200-00004D02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90" name="テキスト ボックス 589">
          <a:extLst>
            <a:ext uri="{FF2B5EF4-FFF2-40B4-BE49-F238E27FC236}">
              <a16:creationId xmlns:a16="http://schemas.microsoft.com/office/drawing/2014/main" id="{00000000-0008-0000-0200-00004E02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91" name="テキスト ボックス 590">
          <a:extLst>
            <a:ext uri="{FF2B5EF4-FFF2-40B4-BE49-F238E27FC236}">
              <a16:creationId xmlns:a16="http://schemas.microsoft.com/office/drawing/2014/main" id="{00000000-0008-0000-0200-00004F02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32</xdr:row>
      <xdr:rowOff>138557</xdr:rowOff>
    </xdr:from>
    <xdr:to>
      <xdr:col>116</xdr:col>
      <xdr:colOff>114300</xdr:colOff>
      <xdr:row>33</xdr:row>
      <xdr:rowOff>68707</xdr:rowOff>
    </xdr:to>
    <xdr:sp macro="" textlink="">
      <xdr:nvSpPr>
        <xdr:cNvPr id="592" name="楕円 591">
          <a:extLst>
            <a:ext uri="{FF2B5EF4-FFF2-40B4-BE49-F238E27FC236}">
              <a16:creationId xmlns:a16="http://schemas.microsoft.com/office/drawing/2014/main" id="{00000000-0008-0000-0200-000050020000}"/>
            </a:ext>
          </a:extLst>
        </xdr:cNvPr>
        <xdr:cNvSpPr/>
      </xdr:nvSpPr>
      <xdr:spPr>
        <a:xfrm>
          <a:off x="22110700" y="5624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32</xdr:row>
      <xdr:rowOff>63136</xdr:rowOff>
    </xdr:from>
    <xdr:ext cx="599010" cy="259045"/>
    <xdr:sp macro="" textlink="">
      <xdr:nvSpPr>
        <xdr:cNvPr id="593" name="【一般廃棄物処理施設】&#10;一人当たり有形固定資産（償却資産）額該当値テキスト">
          <a:extLst>
            <a:ext uri="{FF2B5EF4-FFF2-40B4-BE49-F238E27FC236}">
              <a16:creationId xmlns:a16="http://schemas.microsoft.com/office/drawing/2014/main" id="{00000000-0008-0000-0200-000051020000}"/>
            </a:ext>
          </a:extLst>
        </xdr:cNvPr>
        <xdr:cNvSpPr txBox="1"/>
      </xdr:nvSpPr>
      <xdr:spPr>
        <a:xfrm>
          <a:off x="22199600" y="55495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32</xdr:row>
      <xdr:rowOff>129426</xdr:rowOff>
    </xdr:from>
    <xdr:to>
      <xdr:col>112</xdr:col>
      <xdr:colOff>38100</xdr:colOff>
      <xdr:row>33</xdr:row>
      <xdr:rowOff>59576</xdr:rowOff>
    </xdr:to>
    <xdr:sp macro="" textlink="">
      <xdr:nvSpPr>
        <xdr:cNvPr id="594" name="楕円 593">
          <a:extLst>
            <a:ext uri="{FF2B5EF4-FFF2-40B4-BE49-F238E27FC236}">
              <a16:creationId xmlns:a16="http://schemas.microsoft.com/office/drawing/2014/main" id="{00000000-0008-0000-0200-000052020000}"/>
            </a:ext>
          </a:extLst>
        </xdr:cNvPr>
        <xdr:cNvSpPr/>
      </xdr:nvSpPr>
      <xdr:spPr>
        <a:xfrm>
          <a:off x="21272500" y="5615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33</xdr:row>
      <xdr:rowOff>8776</xdr:rowOff>
    </xdr:from>
    <xdr:to>
      <xdr:col>116</xdr:col>
      <xdr:colOff>63500</xdr:colOff>
      <xdr:row>33</xdr:row>
      <xdr:rowOff>17907</xdr:rowOff>
    </xdr:to>
    <xdr:cxnSp macro="">
      <xdr:nvCxnSpPr>
        <xdr:cNvPr id="595" name="直線コネクタ 594">
          <a:extLst>
            <a:ext uri="{FF2B5EF4-FFF2-40B4-BE49-F238E27FC236}">
              <a16:creationId xmlns:a16="http://schemas.microsoft.com/office/drawing/2014/main" id="{00000000-0008-0000-0200-000053020000}"/>
            </a:ext>
          </a:extLst>
        </xdr:cNvPr>
        <xdr:cNvCxnSpPr/>
      </xdr:nvCxnSpPr>
      <xdr:spPr>
        <a:xfrm>
          <a:off x="21323300" y="5666626"/>
          <a:ext cx="838200" cy="9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33</xdr:row>
      <xdr:rowOff>18326</xdr:rowOff>
    </xdr:from>
    <xdr:to>
      <xdr:col>107</xdr:col>
      <xdr:colOff>101600</xdr:colOff>
      <xdr:row>33</xdr:row>
      <xdr:rowOff>119926</xdr:rowOff>
    </xdr:to>
    <xdr:sp macro="" textlink="">
      <xdr:nvSpPr>
        <xdr:cNvPr id="596" name="楕円 595">
          <a:extLst>
            <a:ext uri="{FF2B5EF4-FFF2-40B4-BE49-F238E27FC236}">
              <a16:creationId xmlns:a16="http://schemas.microsoft.com/office/drawing/2014/main" id="{00000000-0008-0000-0200-000054020000}"/>
            </a:ext>
          </a:extLst>
        </xdr:cNvPr>
        <xdr:cNvSpPr/>
      </xdr:nvSpPr>
      <xdr:spPr>
        <a:xfrm>
          <a:off x="20383500" y="567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33</xdr:row>
      <xdr:rowOff>8776</xdr:rowOff>
    </xdr:from>
    <xdr:to>
      <xdr:col>111</xdr:col>
      <xdr:colOff>177800</xdr:colOff>
      <xdr:row>33</xdr:row>
      <xdr:rowOff>69126</xdr:rowOff>
    </xdr:to>
    <xdr:cxnSp macro="">
      <xdr:nvCxnSpPr>
        <xdr:cNvPr id="597" name="直線コネクタ 596">
          <a:extLst>
            <a:ext uri="{FF2B5EF4-FFF2-40B4-BE49-F238E27FC236}">
              <a16:creationId xmlns:a16="http://schemas.microsoft.com/office/drawing/2014/main" id="{00000000-0008-0000-0200-000055020000}"/>
            </a:ext>
          </a:extLst>
        </xdr:cNvPr>
        <xdr:cNvCxnSpPr/>
      </xdr:nvCxnSpPr>
      <xdr:spPr>
        <a:xfrm flipV="1">
          <a:off x="20434300" y="5666626"/>
          <a:ext cx="889000" cy="60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33</xdr:row>
      <xdr:rowOff>97434</xdr:rowOff>
    </xdr:from>
    <xdr:to>
      <xdr:col>102</xdr:col>
      <xdr:colOff>165100</xdr:colOff>
      <xdr:row>34</xdr:row>
      <xdr:rowOff>27584</xdr:rowOff>
    </xdr:to>
    <xdr:sp macro="" textlink="">
      <xdr:nvSpPr>
        <xdr:cNvPr id="598" name="楕円 597">
          <a:extLst>
            <a:ext uri="{FF2B5EF4-FFF2-40B4-BE49-F238E27FC236}">
              <a16:creationId xmlns:a16="http://schemas.microsoft.com/office/drawing/2014/main" id="{00000000-0008-0000-0200-000056020000}"/>
            </a:ext>
          </a:extLst>
        </xdr:cNvPr>
        <xdr:cNvSpPr/>
      </xdr:nvSpPr>
      <xdr:spPr>
        <a:xfrm>
          <a:off x="19494500" y="5755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33</xdr:row>
      <xdr:rowOff>69126</xdr:rowOff>
    </xdr:from>
    <xdr:to>
      <xdr:col>107</xdr:col>
      <xdr:colOff>50800</xdr:colOff>
      <xdr:row>33</xdr:row>
      <xdr:rowOff>148234</xdr:rowOff>
    </xdr:to>
    <xdr:cxnSp macro="">
      <xdr:nvCxnSpPr>
        <xdr:cNvPr id="599" name="直線コネクタ 598">
          <a:extLst>
            <a:ext uri="{FF2B5EF4-FFF2-40B4-BE49-F238E27FC236}">
              <a16:creationId xmlns:a16="http://schemas.microsoft.com/office/drawing/2014/main" id="{00000000-0008-0000-0200-000057020000}"/>
            </a:ext>
          </a:extLst>
        </xdr:cNvPr>
        <xdr:cNvCxnSpPr/>
      </xdr:nvCxnSpPr>
      <xdr:spPr>
        <a:xfrm flipV="1">
          <a:off x="19545300" y="5726976"/>
          <a:ext cx="889000" cy="79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33</xdr:row>
      <xdr:rowOff>92596</xdr:rowOff>
    </xdr:from>
    <xdr:to>
      <xdr:col>98</xdr:col>
      <xdr:colOff>38100</xdr:colOff>
      <xdr:row>34</xdr:row>
      <xdr:rowOff>22746</xdr:rowOff>
    </xdr:to>
    <xdr:sp macro="" textlink="">
      <xdr:nvSpPr>
        <xdr:cNvPr id="600" name="楕円 599">
          <a:extLst>
            <a:ext uri="{FF2B5EF4-FFF2-40B4-BE49-F238E27FC236}">
              <a16:creationId xmlns:a16="http://schemas.microsoft.com/office/drawing/2014/main" id="{00000000-0008-0000-0200-000058020000}"/>
            </a:ext>
          </a:extLst>
        </xdr:cNvPr>
        <xdr:cNvSpPr/>
      </xdr:nvSpPr>
      <xdr:spPr>
        <a:xfrm>
          <a:off x="18605500" y="5750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33</xdr:row>
      <xdr:rowOff>143396</xdr:rowOff>
    </xdr:from>
    <xdr:to>
      <xdr:col>102</xdr:col>
      <xdr:colOff>114300</xdr:colOff>
      <xdr:row>33</xdr:row>
      <xdr:rowOff>148234</xdr:rowOff>
    </xdr:to>
    <xdr:cxnSp macro="">
      <xdr:nvCxnSpPr>
        <xdr:cNvPr id="601" name="直線コネクタ 600">
          <a:extLst>
            <a:ext uri="{FF2B5EF4-FFF2-40B4-BE49-F238E27FC236}">
              <a16:creationId xmlns:a16="http://schemas.microsoft.com/office/drawing/2014/main" id="{00000000-0008-0000-0200-000059020000}"/>
            </a:ext>
          </a:extLst>
        </xdr:cNvPr>
        <xdr:cNvCxnSpPr/>
      </xdr:nvCxnSpPr>
      <xdr:spPr>
        <a:xfrm>
          <a:off x="18656300" y="5801246"/>
          <a:ext cx="889000" cy="4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37</xdr:row>
      <xdr:rowOff>102735</xdr:rowOff>
    </xdr:from>
    <xdr:ext cx="534377" cy="259045"/>
    <xdr:sp macro="" textlink="">
      <xdr:nvSpPr>
        <xdr:cNvPr id="602" name="n_1aveValue【一般廃棄物処理施設】&#10;一人当たり有形固定資産（償却資産）額">
          <a:extLst>
            <a:ext uri="{FF2B5EF4-FFF2-40B4-BE49-F238E27FC236}">
              <a16:creationId xmlns:a16="http://schemas.microsoft.com/office/drawing/2014/main" id="{00000000-0008-0000-0200-00005A020000}"/>
            </a:ext>
          </a:extLst>
        </xdr:cNvPr>
        <xdr:cNvSpPr txBox="1"/>
      </xdr:nvSpPr>
      <xdr:spPr>
        <a:xfrm>
          <a:off x="21043411" y="6446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11663</xdr:rowOff>
    </xdr:from>
    <xdr:ext cx="534377" cy="259045"/>
    <xdr:sp macro="" textlink="">
      <xdr:nvSpPr>
        <xdr:cNvPr id="603" name="n_2aveValue【一般廃棄物処理施設】&#10;一人当たり有形固定資産（償却資産）額">
          <a:extLst>
            <a:ext uri="{FF2B5EF4-FFF2-40B4-BE49-F238E27FC236}">
              <a16:creationId xmlns:a16="http://schemas.microsoft.com/office/drawing/2014/main" id="{00000000-0008-0000-0200-00005B020000}"/>
            </a:ext>
          </a:extLst>
        </xdr:cNvPr>
        <xdr:cNvSpPr txBox="1"/>
      </xdr:nvSpPr>
      <xdr:spPr>
        <a:xfrm>
          <a:off x="20167111" y="6526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38</xdr:row>
      <xdr:rowOff>83799</xdr:rowOff>
    </xdr:from>
    <xdr:ext cx="534377" cy="259045"/>
    <xdr:sp macro="" textlink="">
      <xdr:nvSpPr>
        <xdr:cNvPr id="604" name="n_3aveValue【一般廃棄物処理施設】&#10;一人当たり有形固定資産（償却資産）額">
          <a:extLst>
            <a:ext uri="{FF2B5EF4-FFF2-40B4-BE49-F238E27FC236}">
              <a16:creationId xmlns:a16="http://schemas.microsoft.com/office/drawing/2014/main" id="{00000000-0008-0000-0200-00005C020000}"/>
            </a:ext>
          </a:extLst>
        </xdr:cNvPr>
        <xdr:cNvSpPr txBox="1"/>
      </xdr:nvSpPr>
      <xdr:spPr>
        <a:xfrm>
          <a:off x="19278111" y="6598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38</xdr:row>
      <xdr:rowOff>118330</xdr:rowOff>
    </xdr:from>
    <xdr:ext cx="534377" cy="259045"/>
    <xdr:sp macro="" textlink="">
      <xdr:nvSpPr>
        <xdr:cNvPr id="605" name="n_4aveValue【一般廃棄物処理施設】&#10;一人当たり有形固定資産（償却資産）額">
          <a:extLst>
            <a:ext uri="{FF2B5EF4-FFF2-40B4-BE49-F238E27FC236}">
              <a16:creationId xmlns:a16="http://schemas.microsoft.com/office/drawing/2014/main" id="{00000000-0008-0000-0200-00005D020000}"/>
            </a:ext>
          </a:extLst>
        </xdr:cNvPr>
        <xdr:cNvSpPr txBox="1"/>
      </xdr:nvSpPr>
      <xdr:spPr>
        <a:xfrm>
          <a:off x="18389111" y="6633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31</xdr:row>
      <xdr:rowOff>76103</xdr:rowOff>
    </xdr:from>
    <xdr:ext cx="599010" cy="259045"/>
    <xdr:sp macro="" textlink="">
      <xdr:nvSpPr>
        <xdr:cNvPr id="606" name="n_1mainValue【一般廃棄物処理施設】&#10;一人当たり有形固定資産（償却資産）額">
          <a:extLst>
            <a:ext uri="{FF2B5EF4-FFF2-40B4-BE49-F238E27FC236}">
              <a16:creationId xmlns:a16="http://schemas.microsoft.com/office/drawing/2014/main" id="{00000000-0008-0000-0200-00005E020000}"/>
            </a:ext>
          </a:extLst>
        </xdr:cNvPr>
        <xdr:cNvSpPr txBox="1"/>
      </xdr:nvSpPr>
      <xdr:spPr>
        <a:xfrm>
          <a:off x="21011095" y="53910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31</xdr:row>
      <xdr:rowOff>136453</xdr:rowOff>
    </xdr:from>
    <xdr:ext cx="599010" cy="259045"/>
    <xdr:sp macro="" textlink="">
      <xdr:nvSpPr>
        <xdr:cNvPr id="607" name="n_2mainValue【一般廃棄物処理施設】&#10;一人当たり有形固定資産（償却資産）額">
          <a:extLst>
            <a:ext uri="{FF2B5EF4-FFF2-40B4-BE49-F238E27FC236}">
              <a16:creationId xmlns:a16="http://schemas.microsoft.com/office/drawing/2014/main" id="{00000000-0008-0000-0200-00005F020000}"/>
            </a:ext>
          </a:extLst>
        </xdr:cNvPr>
        <xdr:cNvSpPr txBox="1"/>
      </xdr:nvSpPr>
      <xdr:spPr>
        <a:xfrm>
          <a:off x="20134795" y="54514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32</xdr:row>
      <xdr:rowOff>44111</xdr:rowOff>
    </xdr:from>
    <xdr:ext cx="599010" cy="259045"/>
    <xdr:sp macro="" textlink="">
      <xdr:nvSpPr>
        <xdr:cNvPr id="608" name="n_3mainValue【一般廃棄物処理施設】&#10;一人当たり有形固定資産（償却資産）額">
          <a:extLst>
            <a:ext uri="{FF2B5EF4-FFF2-40B4-BE49-F238E27FC236}">
              <a16:creationId xmlns:a16="http://schemas.microsoft.com/office/drawing/2014/main" id="{00000000-0008-0000-0200-000060020000}"/>
            </a:ext>
          </a:extLst>
        </xdr:cNvPr>
        <xdr:cNvSpPr txBox="1"/>
      </xdr:nvSpPr>
      <xdr:spPr>
        <a:xfrm>
          <a:off x="19245795" y="5530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32</xdr:row>
      <xdr:rowOff>39273</xdr:rowOff>
    </xdr:from>
    <xdr:ext cx="599010" cy="259045"/>
    <xdr:sp macro="" textlink="">
      <xdr:nvSpPr>
        <xdr:cNvPr id="609" name="n_4mainValue【一般廃棄物処理施設】&#10;一人当たり有形固定資産（償却資産）額">
          <a:extLst>
            <a:ext uri="{FF2B5EF4-FFF2-40B4-BE49-F238E27FC236}">
              <a16:creationId xmlns:a16="http://schemas.microsoft.com/office/drawing/2014/main" id="{00000000-0008-0000-0200-000061020000}"/>
            </a:ext>
          </a:extLst>
        </xdr:cNvPr>
        <xdr:cNvSpPr txBox="1"/>
      </xdr:nvSpPr>
      <xdr:spPr>
        <a:xfrm>
          <a:off x="18356795" y="5525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10" name="正方形/長方形 609">
          <a:extLst>
            <a:ext uri="{FF2B5EF4-FFF2-40B4-BE49-F238E27FC236}">
              <a16:creationId xmlns:a16="http://schemas.microsoft.com/office/drawing/2014/main" id="{00000000-0008-0000-0200-00006202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11" name="正方形/長方形 610">
          <a:extLst>
            <a:ext uri="{FF2B5EF4-FFF2-40B4-BE49-F238E27FC236}">
              <a16:creationId xmlns:a16="http://schemas.microsoft.com/office/drawing/2014/main" id="{00000000-0008-0000-0200-00006302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2" name="正方形/長方形 611">
          <a:extLst>
            <a:ext uri="{FF2B5EF4-FFF2-40B4-BE49-F238E27FC236}">
              <a16:creationId xmlns:a16="http://schemas.microsoft.com/office/drawing/2014/main" id="{00000000-0008-0000-0200-00006402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3" name="正方形/長方形 612">
          <a:extLst>
            <a:ext uri="{FF2B5EF4-FFF2-40B4-BE49-F238E27FC236}">
              <a16:creationId xmlns:a16="http://schemas.microsoft.com/office/drawing/2014/main" id="{00000000-0008-0000-0200-00006502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4" name="正方形/長方形 613">
          <a:extLst>
            <a:ext uri="{FF2B5EF4-FFF2-40B4-BE49-F238E27FC236}">
              <a16:creationId xmlns:a16="http://schemas.microsoft.com/office/drawing/2014/main" id="{00000000-0008-0000-0200-00006602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5" name="正方形/長方形 614">
          <a:extLst>
            <a:ext uri="{FF2B5EF4-FFF2-40B4-BE49-F238E27FC236}">
              <a16:creationId xmlns:a16="http://schemas.microsoft.com/office/drawing/2014/main" id="{00000000-0008-0000-0200-00006702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6" name="正方形/長方形 615">
          <a:extLst>
            <a:ext uri="{FF2B5EF4-FFF2-40B4-BE49-F238E27FC236}">
              <a16:creationId xmlns:a16="http://schemas.microsoft.com/office/drawing/2014/main" id="{00000000-0008-0000-0200-00006802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7" name="正方形/長方形 616">
          <a:extLst>
            <a:ext uri="{FF2B5EF4-FFF2-40B4-BE49-F238E27FC236}">
              <a16:creationId xmlns:a16="http://schemas.microsoft.com/office/drawing/2014/main" id="{00000000-0008-0000-0200-00006902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8" name="テキスト ボックス 617">
          <a:extLst>
            <a:ext uri="{FF2B5EF4-FFF2-40B4-BE49-F238E27FC236}">
              <a16:creationId xmlns:a16="http://schemas.microsoft.com/office/drawing/2014/main" id="{00000000-0008-0000-0200-00006A02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9" name="直線コネクタ 618">
          <a:extLst>
            <a:ext uri="{FF2B5EF4-FFF2-40B4-BE49-F238E27FC236}">
              <a16:creationId xmlns:a16="http://schemas.microsoft.com/office/drawing/2014/main" id="{00000000-0008-0000-0200-00006B02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20" name="テキスト ボックス 619">
          <a:extLst>
            <a:ext uri="{FF2B5EF4-FFF2-40B4-BE49-F238E27FC236}">
              <a16:creationId xmlns:a16="http://schemas.microsoft.com/office/drawing/2014/main" id="{00000000-0008-0000-0200-00006C02000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621" name="直線コネクタ 620">
          <a:extLst>
            <a:ext uri="{FF2B5EF4-FFF2-40B4-BE49-F238E27FC236}">
              <a16:creationId xmlns:a16="http://schemas.microsoft.com/office/drawing/2014/main" id="{00000000-0008-0000-0200-00006D020000}"/>
            </a:ext>
          </a:extLst>
        </xdr:cNvPr>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29227</xdr:rowOff>
    </xdr:from>
    <xdr:ext cx="403059" cy="259045"/>
    <xdr:sp macro="" textlink="">
      <xdr:nvSpPr>
        <xdr:cNvPr id="622" name="テキスト ボックス 621">
          <a:extLst>
            <a:ext uri="{FF2B5EF4-FFF2-40B4-BE49-F238E27FC236}">
              <a16:creationId xmlns:a16="http://schemas.microsoft.com/office/drawing/2014/main" id="{00000000-0008-0000-0200-00006E020000}"/>
            </a:ext>
          </a:extLst>
        </xdr:cNvPr>
        <xdr:cNvSpPr txBox="1"/>
      </xdr:nvSpPr>
      <xdr:spPr>
        <a:xfrm>
          <a:off x="12042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623" name="直線コネクタ 622">
          <a:extLst>
            <a:ext uri="{FF2B5EF4-FFF2-40B4-BE49-F238E27FC236}">
              <a16:creationId xmlns:a16="http://schemas.microsoft.com/office/drawing/2014/main" id="{00000000-0008-0000-0200-00006F020000}"/>
            </a:ext>
          </a:extLst>
        </xdr:cNvPr>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624" name="テキスト ボックス 623">
          <a:extLst>
            <a:ext uri="{FF2B5EF4-FFF2-40B4-BE49-F238E27FC236}">
              <a16:creationId xmlns:a16="http://schemas.microsoft.com/office/drawing/2014/main" id="{00000000-0008-0000-0200-000070020000}"/>
            </a:ext>
          </a:extLst>
        </xdr:cNvPr>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625" name="直線コネクタ 624">
          <a:extLst>
            <a:ext uri="{FF2B5EF4-FFF2-40B4-BE49-F238E27FC236}">
              <a16:creationId xmlns:a16="http://schemas.microsoft.com/office/drawing/2014/main" id="{00000000-0008-0000-0200-000071020000}"/>
            </a:ext>
          </a:extLst>
        </xdr:cNvPr>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626" name="テキスト ボックス 625">
          <a:extLst>
            <a:ext uri="{FF2B5EF4-FFF2-40B4-BE49-F238E27FC236}">
              <a16:creationId xmlns:a16="http://schemas.microsoft.com/office/drawing/2014/main" id="{00000000-0008-0000-0200-000072020000}"/>
            </a:ext>
          </a:extLst>
        </xdr:cNvPr>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627" name="直線コネクタ 626">
          <a:extLst>
            <a:ext uri="{FF2B5EF4-FFF2-40B4-BE49-F238E27FC236}">
              <a16:creationId xmlns:a16="http://schemas.microsoft.com/office/drawing/2014/main" id="{00000000-0008-0000-0200-000073020000}"/>
            </a:ext>
          </a:extLst>
        </xdr:cNvPr>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628" name="テキスト ボックス 627">
          <a:extLst>
            <a:ext uri="{FF2B5EF4-FFF2-40B4-BE49-F238E27FC236}">
              <a16:creationId xmlns:a16="http://schemas.microsoft.com/office/drawing/2014/main" id="{00000000-0008-0000-0200-000074020000}"/>
            </a:ext>
          </a:extLst>
        </xdr:cNvPr>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29" name="直線コネクタ 628">
          <a:extLst>
            <a:ext uri="{FF2B5EF4-FFF2-40B4-BE49-F238E27FC236}">
              <a16:creationId xmlns:a16="http://schemas.microsoft.com/office/drawing/2014/main" id="{00000000-0008-0000-0200-00007502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630" name="テキスト ボックス 629">
          <a:extLst>
            <a:ext uri="{FF2B5EF4-FFF2-40B4-BE49-F238E27FC236}">
              <a16:creationId xmlns:a16="http://schemas.microsoft.com/office/drawing/2014/main" id="{00000000-0008-0000-0200-000076020000}"/>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31" name="【保健センター・保健所】&#10;有形固定資産減価償却率グラフ枠">
          <a:extLst>
            <a:ext uri="{FF2B5EF4-FFF2-40B4-BE49-F238E27FC236}">
              <a16:creationId xmlns:a16="http://schemas.microsoft.com/office/drawing/2014/main" id="{00000000-0008-0000-0200-00007702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137160</xdr:rowOff>
    </xdr:from>
    <xdr:to>
      <xdr:col>85</xdr:col>
      <xdr:colOff>126364</xdr:colOff>
      <xdr:row>64</xdr:row>
      <xdr:rowOff>36576</xdr:rowOff>
    </xdr:to>
    <xdr:cxnSp macro="">
      <xdr:nvCxnSpPr>
        <xdr:cNvPr id="632" name="直線コネクタ 631">
          <a:extLst>
            <a:ext uri="{FF2B5EF4-FFF2-40B4-BE49-F238E27FC236}">
              <a16:creationId xmlns:a16="http://schemas.microsoft.com/office/drawing/2014/main" id="{00000000-0008-0000-0200-000078020000}"/>
            </a:ext>
          </a:extLst>
        </xdr:cNvPr>
        <xdr:cNvCxnSpPr/>
      </xdr:nvCxnSpPr>
      <xdr:spPr>
        <a:xfrm flipV="1">
          <a:off x="16318864" y="9738360"/>
          <a:ext cx="0" cy="12710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40403</xdr:rowOff>
    </xdr:from>
    <xdr:ext cx="405111" cy="259045"/>
    <xdr:sp macro="" textlink="">
      <xdr:nvSpPr>
        <xdr:cNvPr id="633" name="【保健センター・保健所】&#10;有形固定資産減価償却率最小値テキスト">
          <a:extLst>
            <a:ext uri="{FF2B5EF4-FFF2-40B4-BE49-F238E27FC236}">
              <a16:creationId xmlns:a16="http://schemas.microsoft.com/office/drawing/2014/main" id="{00000000-0008-0000-0200-000079020000}"/>
            </a:ext>
          </a:extLst>
        </xdr:cNvPr>
        <xdr:cNvSpPr txBox="1"/>
      </xdr:nvSpPr>
      <xdr:spPr>
        <a:xfrm>
          <a:off x="16357600" y="110132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36576</xdr:rowOff>
    </xdr:from>
    <xdr:to>
      <xdr:col>86</xdr:col>
      <xdr:colOff>25400</xdr:colOff>
      <xdr:row>64</xdr:row>
      <xdr:rowOff>36576</xdr:rowOff>
    </xdr:to>
    <xdr:cxnSp macro="">
      <xdr:nvCxnSpPr>
        <xdr:cNvPr id="634" name="直線コネクタ 633">
          <a:extLst>
            <a:ext uri="{FF2B5EF4-FFF2-40B4-BE49-F238E27FC236}">
              <a16:creationId xmlns:a16="http://schemas.microsoft.com/office/drawing/2014/main" id="{00000000-0008-0000-0200-00007A020000}"/>
            </a:ext>
          </a:extLst>
        </xdr:cNvPr>
        <xdr:cNvCxnSpPr/>
      </xdr:nvCxnSpPr>
      <xdr:spPr>
        <a:xfrm>
          <a:off x="16230600" y="110093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83837</xdr:rowOff>
    </xdr:from>
    <xdr:ext cx="405111" cy="259045"/>
    <xdr:sp macro="" textlink="">
      <xdr:nvSpPr>
        <xdr:cNvPr id="635" name="【保健センター・保健所】&#10;有形固定資産減価償却率最大値テキスト">
          <a:extLst>
            <a:ext uri="{FF2B5EF4-FFF2-40B4-BE49-F238E27FC236}">
              <a16:creationId xmlns:a16="http://schemas.microsoft.com/office/drawing/2014/main" id="{00000000-0008-0000-0200-00007B020000}"/>
            </a:ext>
          </a:extLst>
        </xdr:cNvPr>
        <xdr:cNvSpPr txBox="1"/>
      </xdr:nvSpPr>
      <xdr:spPr>
        <a:xfrm>
          <a:off x="16357600" y="95135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137160</xdr:rowOff>
    </xdr:from>
    <xdr:to>
      <xdr:col>86</xdr:col>
      <xdr:colOff>25400</xdr:colOff>
      <xdr:row>56</xdr:row>
      <xdr:rowOff>137160</xdr:rowOff>
    </xdr:to>
    <xdr:cxnSp macro="">
      <xdr:nvCxnSpPr>
        <xdr:cNvPr id="636" name="直線コネクタ 635">
          <a:extLst>
            <a:ext uri="{FF2B5EF4-FFF2-40B4-BE49-F238E27FC236}">
              <a16:creationId xmlns:a16="http://schemas.microsoft.com/office/drawing/2014/main" id="{00000000-0008-0000-0200-00007C020000}"/>
            </a:ext>
          </a:extLst>
        </xdr:cNvPr>
        <xdr:cNvCxnSpPr/>
      </xdr:nvCxnSpPr>
      <xdr:spPr>
        <a:xfrm>
          <a:off x="16230600" y="9738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26941</xdr:rowOff>
    </xdr:from>
    <xdr:ext cx="405111" cy="259045"/>
    <xdr:sp macro="" textlink="">
      <xdr:nvSpPr>
        <xdr:cNvPr id="637" name="【保健センター・保健所】&#10;有形固定資産減価償却率平均値テキスト">
          <a:extLst>
            <a:ext uri="{FF2B5EF4-FFF2-40B4-BE49-F238E27FC236}">
              <a16:creationId xmlns:a16="http://schemas.microsoft.com/office/drawing/2014/main" id="{00000000-0008-0000-0200-00007D020000}"/>
            </a:ext>
          </a:extLst>
        </xdr:cNvPr>
        <xdr:cNvSpPr txBox="1"/>
      </xdr:nvSpPr>
      <xdr:spPr>
        <a:xfrm>
          <a:off x="16357600" y="1014249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4064</xdr:rowOff>
    </xdr:from>
    <xdr:to>
      <xdr:col>85</xdr:col>
      <xdr:colOff>177800</xdr:colOff>
      <xdr:row>60</xdr:row>
      <xdr:rowOff>105664</xdr:rowOff>
    </xdr:to>
    <xdr:sp macro="" textlink="">
      <xdr:nvSpPr>
        <xdr:cNvPr id="638" name="フローチャート: 判断 637">
          <a:extLst>
            <a:ext uri="{FF2B5EF4-FFF2-40B4-BE49-F238E27FC236}">
              <a16:creationId xmlns:a16="http://schemas.microsoft.com/office/drawing/2014/main" id="{00000000-0008-0000-0200-00007E020000}"/>
            </a:ext>
          </a:extLst>
        </xdr:cNvPr>
        <xdr:cNvSpPr/>
      </xdr:nvSpPr>
      <xdr:spPr>
        <a:xfrm>
          <a:off x="16268700" y="10291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102362</xdr:rowOff>
    </xdr:from>
    <xdr:to>
      <xdr:col>81</xdr:col>
      <xdr:colOff>101600</xdr:colOff>
      <xdr:row>60</xdr:row>
      <xdr:rowOff>32512</xdr:rowOff>
    </xdr:to>
    <xdr:sp macro="" textlink="">
      <xdr:nvSpPr>
        <xdr:cNvPr id="639" name="フローチャート: 判断 638">
          <a:extLst>
            <a:ext uri="{FF2B5EF4-FFF2-40B4-BE49-F238E27FC236}">
              <a16:creationId xmlns:a16="http://schemas.microsoft.com/office/drawing/2014/main" id="{00000000-0008-0000-0200-00007F020000}"/>
            </a:ext>
          </a:extLst>
        </xdr:cNvPr>
        <xdr:cNvSpPr/>
      </xdr:nvSpPr>
      <xdr:spPr>
        <a:xfrm>
          <a:off x="15430500" y="10217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49784</xdr:rowOff>
    </xdr:from>
    <xdr:to>
      <xdr:col>76</xdr:col>
      <xdr:colOff>165100</xdr:colOff>
      <xdr:row>59</xdr:row>
      <xdr:rowOff>151384</xdr:rowOff>
    </xdr:to>
    <xdr:sp macro="" textlink="">
      <xdr:nvSpPr>
        <xdr:cNvPr id="640" name="フローチャート: 判断 639">
          <a:extLst>
            <a:ext uri="{FF2B5EF4-FFF2-40B4-BE49-F238E27FC236}">
              <a16:creationId xmlns:a16="http://schemas.microsoft.com/office/drawing/2014/main" id="{00000000-0008-0000-0200-000080020000}"/>
            </a:ext>
          </a:extLst>
        </xdr:cNvPr>
        <xdr:cNvSpPr/>
      </xdr:nvSpPr>
      <xdr:spPr>
        <a:xfrm>
          <a:off x="14541500" y="10165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161798</xdr:rowOff>
    </xdr:from>
    <xdr:to>
      <xdr:col>72</xdr:col>
      <xdr:colOff>38100</xdr:colOff>
      <xdr:row>59</xdr:row>
      <xdr:rowOff>91948</xdr:rowOff>
    </xdr:to>
    <xdr:sp macro="" textlink="">
      <xdr:nvSpPr>
        <xdr:cNvPr id="641" name="フローチャート: 判断 640">
          <a:extLst>
            <a:ext uri="{FF2B5EF4-FFF2-40B4-BE49-F238E27FC236}">
              <a16:creationId xmlns:a16="http://schemas.microsoft.com/office/drawing/2014/main" id="{00000000-0008-0000-0200-000081020000}"/>
            </a:ext>
          </a:extLst>
        </xdr:cNvPr>
        <xdr:cNvSpPr/>
      </xdr:nvSpPr>
      <xdr:spPr>
        <a:xfrm>
          <a:off x="13652500" y="10105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122936</xdr:rowOff>
    </xdr:from>
    <xdr:to>
      <xdr:col>67</xdr:col>
      <xdr:colOff>101600</xdr:colOff>
      <xdr:row>59</xdr:row>
      <xdr:rowOff>53086</xdr:rowOff>
    </xdr:to>
    <xdr:sp macro="" textlink="">
      <xdr:nvSpPr>
        <xdr:cNvPr id="642" name="フローチャート: 判断 641">
          <a:extLst>
            <a:ext uri="{FF2B5EF4-FFF2-40B4-BE49-F238E27FC236}">
              <a16:creationId xmlns:a16="http://schemas.microsoft.com/office/drawing/2014/main" id="{00000000-0008-0000-0200-000082020000}"/>
            </a:ext>
          </a:extLst>
        </xdr:cNvPr>
        <xdr:cNvSpPr/>
      </xdr:nvSpPr>
      <xdr:spPr>
        <a:xfrm>
          <a:off x="12763500" y="10067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3" name="テキスト ボックス 642">
          <a:extLst>
            <a:ext uri="{FF2B5EF4-FFF2-40B4-BE49-F238E27FC236}">
              <a16:creationId xmlns:a16="http://schemas.microsoft.com/office/drawing/2014/main" id="{00000000-0008-0000-0200-00008302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4" name="テキスト ボックス 643">
          <a:extLst>
            <a:ext uri="{FF2B5EF4-FFF2-40B4-BE49-F238E27FC236}">
              <a16:creationId xmlns:a16="http://schemas.microsoft.com/office/drawing/2014/main" id="{00000000-0008-0000-0200-00008402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5" name="テキスト ボックス 644">
          <a:extLst>
            <a:ext uri="{FF2B5EF4-FFF2-40B4-BE49-F238E27FC236}">
              <a16:creationId xmlns:a16="http://schemas.microsoft.com/office/drawing/2014/main" id="{00000000-0008-0000-0200-00008502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6" name="テキスト ボックス 645">
          <a:extLst>
            <a:ext uri="{FF2B5EF4-FFF2-40B4-BE49-F238E27FC236}">
              <a16:creationId xmlns:a16="http://schemas.microsoft.com/office/drawing/2014/main" id="{00000000-0008-0000-0200-00008602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7" name="テキスト ボックス 646">
          <a:extLst>
            <a:ext uri="{FF2B5EF4-FFF2-40B4-BE49-F238E27FC236}">
              <a16:creationId xmlns:a16="http://schemas.microsoft.com/office/drawing/2014/main" id="{00000000-0008-0000-0200-00008702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17780</xdr:rowOff>
    </xdr:from>
    <xdr:to>
      <xdr:col>85</xdr:col>
      <xdr:colOff>177800</xdr:colOff>
      <xdr:row>60</xdr:row>
      <xdr:rowOff>119380</xdr:rowOff>
    </xdr:to>
    <xdr:sp macro="" textlink="">
      <xdr:nvSpPr>
        <xdr:cNvPr id="648" name="楕円 647">
          <a:extLst>
            <a:ext uri="{FF2B5EF4-FFF2-40B4-BE49-F238E27FC236}">
              <a16:creationId xmlns:a16="http://schemas.microsoft.com/office/drawing/2014/main" id="{00000000-0008-0000-0200-000088020000}"/>
            </a:ext>
          </a:extLst>
        </xdr:cNvPr>
        <xdr:cNvSpPr/>
      </xdr:nvSpPr>
      <xdr:spPr>
        <a:xfrm>
          <a:off x="16268700" y="10304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167657</xdr:rowOff>
    </xdr:from>
    <xdr:ext cx="405111" cy="259045"/>
    <xdr:sp macro="" textlink="">
      <xdr:nvSpPr>
        <xdr:cNvPr id="649" name="【保健センター・保健所】&#10;有形固定資産減価償却率該当値テキスト">
          <a:extLst>
            <a:ext uri="{FF2B5EF4-FFF2-40B4-BE49-F238E27FC236}">
              <a16:creationId xmlns:a16="http://schemas.microsoft.com/office/drawing/2014/main" id="{00000000-0008-0000-0200-000089020000}"/>
            </a:ext>
          </a:extLst>
        </xdr:cNvPr>
        <xdr:cNvSpPr txBox="1"/>
      </xdr:nvSpPr>
      <xdr:spPr>
        <a:xfrm>
          <a:off x="16357600" y="10283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152654</xdr:rowOff>
    </xdr:from>
    <xdr:to>
      <xdr:col>81</xdr:col>
      <xdr:colOff>101600</xdr:colOff>
      <xdr:row>60</xdr:row>
      <xdr:rowOff>82804</xdr:rowOff>
    </xdr:to>
    <xdr:sp macro="" textlink="">
      <xdr:nvSpPr>
        <xdr:cNvPr id="650" name="楕円 649">
          <a:extLst>
            <a:ext uri="{FF2B5EF4-FFF2-40B4-BE49-F238E27FC236}">
              <a16:creationId xmlns:a16="http://schemas.microsoft.com/office/drawing/2014/main" id="{00000000-0008-0000-0200-00008A020000}"/>
            </a:ext>
          </a:extLst>
        </xdr:cNvPr>
        <xdr:cNvSpPr/>
      </xdr:nvSpPr>
      <xdr:spPr>
        <a:xfrm>
          <a:off x="15430500" y="10268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32004</xdr:rowOff>
    </xdr:from>
    <xdr:to>
      <xdr:col>85</xdr:col>
      <xdr:colOff>127000</xdr:colOff>
      <xdr:row>60</xdr:row>
      <xdr:rowOff>68580</xdr:rowOff>
    </xdr:to>
    <xdr:cxnSp macro="">
      <xdr:nvCxnSpPr>
        <xdr:cNvPr id="651" name="直線コネクタ 650">
          <a:extLst>
            <a:ext uri="{FF2B5EF4-FFF2-40B4-BE49-F238E27FC236}">
              <a16:creationId xmlns:a16="http://schemas.microsoft.com/office/drawing/2014/main" id="{00000000-0008-0000-0200-00008B020000}"/>
            </a:ext>
          </a:extLst>
        </xdr:cNvPr>
        <xdr:cNvCxnSpPr/>
      </xdr:nvCxnSpPr>
      <xdr:spPr>
        <a:xfrm>
          <a:off x="15481300" y="10319004"/>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106934</xdr:rowOff>
    </xdr:from>
    <xdr:to>
      <xdr:col>76</xdr:col>
      <xdr:colOff>165100</xdr:colOff>
      <xdr:row>60</xdr:row>
      <xdr:rowOff>37084</xdr:rowOff>
    </xdr:to>
    <xdr:sp macro="" textlink="">
      <xdr:nvSpPr>
        <xdr:cNvPr id="652" name="楕円 651">
          <a:extLst>
            <a:ext uri="{FF2B5EF4-FFF2-40B4-BE49-F238E27FC236}">
              <a16:creationId xmlns:a16="http://schemas.microsoft.com/office/drawing/2014/main" id="{00000000-0008-0000-0200-00008C020000}"/>
            </a:ext>
          </a:extLst>
        </xdr:cNvPr>
        <xdr:cNvSpPr/>
      </xdr:nvSpPr>
      <xdr:spPr>
        <a:xfrm>
          <a:off x="14541500" y="10222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157734</xdr:rowOff>
    </xdr:from>
    <xdr:to>
      <xdr:col>81</xdr:col>
      <xdr:colOff>50800</xdr:colOff>
      <xdr:row>60</xdr:row>
      <xdr:rowOff>32004</xdr:rowOff>
    </xdr:to>
    <xdr:cxnSp macro="">
      <xdr:nvCxnSpPr>
        <xdr:cNvPr id="653" name="直線コネクタ 652">
          <a:extLst>
            <a:ext uri="{FF2B5EF4-FFF2-40B4-BE49-F238E27FC236}">
              <a16:creationId xmlns:a16="http://schemas.microsoft.com/office/drawing/2014/main" id="{00000000-0008-0000-0200-00008D020000}"/>
            </a:ext>
          </a:extLst>
        </xdr:cNvPr>
        <xdr:cNvCxnSpPr/>
      </xdr:nvCxnSpPr>
      <xdr:spPr>
        <a:xfrm>
          <a:off x="14592300" y="1027328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61214</xdr:rowOff>
    </xdr:from>
    <xdr:to>
      <xdr:col>72</xdr:col>
      <xdr:colOff>38100</xdr:colOff>
      <xdr:row>59</xdr:row>
      <xdr:rowOff>162814</xdr:rowOff>
    </xdr:to>
    <xdr:sp macro="" textlink="">
      <xdr:nvSpPr>
        <xdr:cNvPr id="654" name="楕円 653">
          <a:extLst>
            <a:ext uri="{FF2B5EF4-FFF2-40B4-BE49-F238E27FC236}">
              <a16:creationId xmlns:a16="http://schemas.microsoft.com/office/drawing/2014/main" id="{00000000-0008-0000-0200-00008E020000}"/>
            </a:ext>
          </a:extLst>
        </xdr:cNvPr>
        <xdr:cNvSpPr/>
      </xdr:nvSpPr>
      <xdr:spPr>
        <a:xfrm>
          <a:off x="13652500" y="10176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112014</xdr:rowOff>
    </xdr:from>
    <xdr:to>
      <xdr:col>76</xdr:col>
      <xdr:colOff>114300</xdr:colOff>
      <xdr:row>59</xdr:row>
      <xdr:rowOff>157734</xdr:rowOff>
    </xdr:to>
    <xdr:cxnSp macro="">
      <xdr:nvCxnSpPr>
        <xdr:cNvPr id="655" name="直線コネクタ 654">
          <a:extLst>
            <a:ext uri="{FF2B5EF4-FFF2-40B4-BE49-F238E27FC236}">
              <a16:creationId xmlns:a16="http://schemas.microsoft.com/office/drawing/2014/main" id="{00000000-0008-0000-0200-00008F020000}"/>
            </a:ext>
          </a:extLst>
        </xdr:cNvPr>
        <xdr:cNvCxnSpPr/>
      </xdr:nvCxnSpPr>
      <xdr:spPr>
        <a:xfrm>
          <a:off x="13703300" y="1022756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15494</xdr:rowOff>
    </xdr:from>
    <xdr:to>
      <xdr:col>67</xdr:col>
      <xdr:colOff>101600</xdr:colOff>
      <xdr:row>59</xdr:row>
      <xdr:rowOff>117094</xdr:rowOff>
    </xdr:to>
    <xdr:sp macro="" textlink="">
      <xdr:nvSpPr>
        <xdr:cNvPr id="656" name="楕円 655">
          <a:extLst>
            <a:ext uri="{FF2B5EF4-FFF2-40B4-BE49-F238E27FC236}">
              <a16:creationId xmlns:a16="http://schemas.microsoft.com/office/drawing/2014/main" id="{00000000-0008-0000-0200-000090020000}"/>
            </a:ext>
          </a:extLst>
        </xdr:cNvPr>
        <xdr:cNvSpPr/>
      </xdr:nvSpPr>
      <xdr:spPr>
        <a:xfrm>
          <a:off x="12763500" y="10131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66294</xdr:rowOff>
    </xdr:from>
    <xdr:to>
      <xdr:col>71</xdr:col>
      <xdr:colOff>177800</xdr:colOff>
      <xdr:row>59</xdr:row>
      <xdr:rowOff>112014</xdr:rowOff>
    </xdr:to>
    <xdr:cxnSp macro="">
      <xdr:nvCxnSpPr>
        <xdr:cNvPr id="657" name="直線コネクタ 656">
          <a:extLst>
            <a:ext uri="{FF2B5EF4-FFF2-40B4-BE49-F238E27FC236}">
              <a16:creationId xmlns:a16="http://schemas.microsoft.com/office/drawing/2014/main" id="{00000000-0008-0000-0200-000091020000}"/>
            </a:ext>
          </a:extLst>
        </xdr:cNvPr>
        <xdr:cNvCxnSpPr/>
      </xdr:nvCxnSpPr>
      <xdr:spPr>
        <a:xfrm>
          <a:off x="12814300" y="1018184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49039</xdr:rowOff>
    </xdr:from>
    <xdr:ext cx="405111" cy="259045"/>
    <xdr:sp macro="" textlink="">
      <xdr:nvSpPr>
        <xdr:cNvPr id="658" name="n_1aveValue【保健センター・保健所】&#10;有形固定資産減価償却率">
          <a:extLst>
            <a:ext uri="{FF2B5EF4-FFF2-40B4-BE49-F238E27FC236}">
              <a16:creationId xmlns:a16="http://schemas.microsoft.com/office/drawing/2014/main" id="{00000000-0008-0000-0200-000092020000}"/>
            </a:ext>
          </a:extLst>
        </xdr:cNvPr>
        <xdr:cNvSpPr txBox="1"/>
      </xdr:nvSpPr>
      <xdr:spPr>
        <a:xfrm>
          <a:off x="15266044" y="99931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167911</xdr:rowOff>
    </xdr:from>
    <xdr:ext cx="405111" cy="259045"/>
    <xdr:sp macro="" textlink="">
      <xdr:nvSpPr>
        <xdr:cNvPr id="659" name="n_2aveValue【保健センター・保健所】&#10;有形固定資産減価償却率">
          <a:extLst>
            <a:ext uri="{FF2B5EF4-FFF2-40B4-BE49-F238E27FC236}">
              <a16:creationId xmlns:a16="http://schemas.microsoft.com/office/drawing/2014/main" id="{00000000-0008-0000-0200-000093020000}"/>
            </a:ext>
          </a:extLst>
        </xdr:cNvPr>
        <xdr:cNvSpPr txBox="1"/>
      </xdr:nvSpPr>
      <xdr:spPr>
        <a:xfrm>
          <a:off x="14389744" y="99405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108475</xdr:rowOff>
    </xdr:from>
    <xdr:ext cx="405111" cy="259045"/>
    <xdr:sp macro="" textlink="">
      <xdr:nvSpPr>
        <xdr:cNvPr id="660" name="n_3aveValue【保健センター・保健所】&#10;有形固定資産減価償却率">
          <a:extLst>
            <a:ext uri="{FF2B5EF4-FFF2-40B4-BE49-F238E27FC236}">
              <a16:creationId xmlns:a16="http://schemas.microsoft.com/office/drawing/2014/main" id="{00000000-0008-0000-0200-000094020000}"/>
            </a:ext>
          </a:extLst>
        </xdr:cNvPr>
        <xdr:cNvSpPr txBox="1"/>
      </xdr:nvSpPr>
      <xdr:spPr>
        <a:xfrm>
          <a:off x="13500744" y="98811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69613</xdr:rowOff>
    </xdr:from>
    <xdr:ext cx="405111" cy="259045"/>
    <xdr:sp macro="" textlink="">
      <xdr:nvSpPr>
        <xdr:cNvPr id="661" name="n_4aveValue【保健センター・保健所】&#10;有形固定資産減価償却率">
          <a:extLst>
            <a:ext uri="{FF2B5EF4-FFF2-40B4-BE49-F238E27FC236}">
              <a16:creationId xmlns:a16="http://schemas.microsoft.com/office/drawing/2014/main" id="{00000000-0008-0000-0200-000095020000}"/>
            </a:ext>
          </a:extLst>
        </xdr:cNvPr>
        <xdr:cNvSpPr txBox="1"/>
      </xdr:nvSpPr>
      <xdr:spPr>
        <a:xfrm>
          <a:off x="12611744" y="98422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73931</xdr:rowOff>
    </xdr:from>
    <xdr:ext cx="405111" cy="259045"/>
    <xdr:sp macro="" textlink="">
      <xdr:nvSpPr>
        <xdr:cNvPr id="662" name="n_1mainValue【保健センター・保健所】&#10;有形固定資産減価償却率">
          <a:extLst>
            <a:ext uri="{FF2B5EF4-FFF2-40B4-BE49-F238E27FC236}">
              <a16:creationId xmlns:a16="http://schemas.microsoft.com/office/drawing/2014/main" id="{00000000-0008-0000-0200-000096020000}"/>
            </a:ext>
          </a:extLst>
        </xdr:cNvPr>
        <xdr:cNvSpPr txBox="1"/>
      </xdr:nvSpPr>
      <xdr:spPr>
        <a:xfrm>
          <a:off x="15266044" y="103609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28211</xdr:rowOff>
    </xdr:from>
    <xdr:ext cx="405111" cy="259045"/>
    <xdr:sp macro="" textlink="">
      <xdr:nvSpPr>
        <xdr:cNvPr id="663" name="n_2mainValue【保健センター・保健所】&#10;有形固定資産減価償却率">
          <a:extLst>
            <a:ext uri="{FF2B5EF4-FFF2-40B4-BE49-F238E27FC236}">
              <a16:creationId xmlns:a16="http://schemas.microsoft.com/office/drawing/2014/main" id="{00000000-0008-0000-0200-000097020000}"/>
            </a:ext>
          </a:extLst>
        </xdr:cNvPr>
        <xdr:cNvSpPr txBox="1"/>
      </xdr:nvSpPr>
      <xdr:spPr>
        <a:xfrm>
          <a:off x="14389744" y="103152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153941</xdr:rowOff>
    </xdr:from>
    <xdr:ext cx="405111" cy="259045"/>
    <xdr:sp macro="" textlink="">
      <xdr:nvSpPr>
        <xdr:cNvPr id="664" name="n_3mainValue【保健センター・保健所】&#10;有形固定資産減価償却率">
          <a:extLst>
            <a:ext uri="{FF2B5EF4-FFF2-40B4-BE49-F238E27FC236}">
              <a16:creationId xmlns:a16="http://schemas.microsoft.com/office/drawing/2014/main" id="{00000000-0008-0000-0200-000098020000}"/>
            </a:ext>
          </a:extLst>
        </xdr:cNvPr>
        <xdr:cNvSpPr txBox="1"/>
      </xdr:nvSpPr>
      <xdr:spPr>
        <a:xfrm>
          <a:off x="13500744" y="102694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108221</xdr:rowOff>
    </xdr:from>
    <xdr:ext cx="405111" cy="259045"/>
    <xdr:sp macro="" textlink="">
      <xdr:nvSpPr>
        <xdr:cNvPr id="665" name="n_4mainValue【保健センター・保健所】&#10;有形固定資産減価償却率">
          <a:extLst>
            <a:ext uri="{FF2B5EF4-FFF2-40B4-BE49-F238E27FC236}">
              <a16:creationId xmlns:a16="http://schemas.microsoft.com/office/drawing/2014/main" id="{00000000-0008-0000-0200-000099020000}"/>
            </a:ext>
          </a:extLst>
        </xdr:cNvPr>
        <xdr:cNvSpPr txBox="1"/>
      </xdr:nvSpPr>
      <xdr:spPr>
        <a:xfrm>
          <a:off x="12611744" y="102237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6" name="正方形/長方形 665">
          <a:extLst>
            <a:ext uri="{FF2B5EF4-FFF2-40B4-BE49-F238E27FC236}">
              <a16:creationId xmlns:a16="http://schemas.microsoft.com/office/drawing/2014/main" id="{00000000-0008-0000-0200-00009A02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7" name="正方形/長方形 666">
          <a:extLst>
            <a:ext uri="{FF2B5EF4-FFF2-40B4-BE49-F238E27FC236}">
              <a16:creationId xmlns:a16="http://schemas.microsoft.com/office/drawing/2014/main" id="{00000000-0008-0000-0200-00009B02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8" name="正方形/長方形 667">
          <a:extLst>
            <a:ext uri="{FF2B5EF4-FFF2-40B4-BE49-F238E27FC236}">
              <a16:creationId xmlns:a16="http://schemas.microsoft.com/office/drawing/2014/main" id="{00000000-0008-0000-0200-00009C02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69" name="正方形/長方形 668">
          <a:extLst>
            <a:ext uri="{FF2B5EF4-FFF2-40B4-BE49-F238E27FC236}">
              <a16:creationId xmlns:a16="http://schemas.microsoft.com/office/drawing/2014/main" id="{00000000-0008-0000-0200-00009D02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70" name="正方形/長方形 669">
          <a:extLst>
            <a:ext uri="{FF2B5EF4-FFF2-40B4-BE49-F238E27FC236}">
              <a16:creationId xmlns:a16="http://schemas.microsoft.com/office/drawing/2014/main" id="{00000000-0008-0000-0200-00009E02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71" name="正方形/長方形 670">
          <a:extLst>
            <a:ext uri="{FF2B5EF4-FFF2-40B4-BE49-F238E27FC236}">
              <a16:creationId xmlns:a16="http://schemas.microsoft.com/office/drawing/2014/main" id="{00000000-0008-0000-0200-00009F02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72" name="正方形/長方形 671">
          <a:extLst>
            <a:ext uri="{FF2B5EF4-FFF2-40B4-BE49-F238E27FC236}">
              <a16:creationId xmlns:a16="http://schemas.microsoft.com/office/drawing/2014/main" id="{00000000-0008-0000-0200-0000A002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3" name="正方形/長方形 672">
          <a:extLst>
            <a:ext uri="{FF2B5EF4-FFF2-40B4-BE49-F238E27FC236}">
              <a16:creationId xmlns:a16="http://schemas.microsoft.com/office/drawing/2014/main" id="{00000000-0008-0000-0200-0000A102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4" name="テキスト ボックス 673">
          <a:extLst>
            <a:ext uri="{FF2B5EF4-FFF2-40B4-BE49-F238E27FC236}">
              <a16:creationId xmlns:a16="http://schemas.microsoft.com/office/drawing/2014/main" id="{00000000-0008-0000-0200-0000A202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5" name="直線コネクタ 674">
          <a:extLst>
            <a:ext uri="{FF2B5EF4-FFF2-40B4-BE49-F238E27FC236}">
              <a16:creationId xmlns:a16="http://schemas.microsoft.com/office/drawing/2014/main" id="{00000000-0008-0000-0200-0000A302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676" name="直線コネクタ 675">
          <a:extLst>
            <a:ext uri="{FF2B5EF4-FFF2-40B4-BE49-F238E27FC236}">
              <a16:creationId xmlns:a16="http://schemas.microsoft.com/office/drawing/2014/main" id="{00000000-0008-0000-0200-0000A4020000}"/>
            </a:ext>
          </a:extLst>
        </xdr:cNvPr>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677" name="テキスト ボックス 676">
          <a:extLst>
            <a:ext uri="{FF2B5EF4-FFF2-40B4-BE49-F238E27FC236}">
              <a16:creationId xmlns:a16="http://schemas.microsoft.com/office/drawing/2014/main" id="{00000000-0008-0000-0200-0000A5020000}"/>
            </a:ext>
          </a:extLst>
        </xdr:cNvPr>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678" name="直線コネクタ 677">
          <a:extLst>
            <a:ext uri="{FF2B5EF4-FFF2-40B4-BE49-F238E27FC236}">
              <a16:creationId xmlns:a16="http://schemas.microsoft.com/office/drawing/2014/main" id="{00000000-0008-0000-0200-0000A6020000}"/>
            </a:ext>
          </a:extLst>
        </xdr:cNvPr>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679" name="テキスト ボックス 678">
          <a:extLst>
            <a:ext uri="{FF2B5EF4-FFF2-40B4-BE49-F238E27FC236}">
              <a16:creationId xmlns:a16="http://schemas.microsoft.com/office/drawing/2014/main" id="{00000000-0008-0000-0200-0000A7020000}"/>
            </a:ext>
          </a:extLst>
        </xdr:cNvPr>
        <xdr:cNvSpPr txBox="1"/>
      </xdr:nvSpPr>
      <xdr:spPr>
        <a:xfrm>
          <a:off x="17820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680" name="直線コネクタ 679">
          <a:extLst>
            <a:ext uri="{FF2B5EF4-FFF2-40B4-BE49-F238E27FC236}">
              <a16:creationId xmlns:a16="http://schemas.microsoft.com/office/drawing/2014/main" id="{00000000-0008-0000-0200-0000A8020000}"/>
            </a:ext>
          </a:extLst>
        </xdr:cNvPr>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681" name="テキスト ボックス 680">
          <a:extLst>
            <a:ext uri="{FF2B5EF4-FFF2-40B4-BE49-F238E27FC236}">
              <a16:creationId xmlns:a16="http://schemas.microsoft.com/office/drawing/2014/main" id="{00000000-0008-0000-0200-0000A9020000}"/>
            </a:ext>
          </a:extLst>
        </xdr:cNvPr>
        <xdr:cNvSpPr txBox="1"/>
      </xdr:nvSpPr>
      <xdr:spPr>
        <a:xfrm>
          <a:off x="17820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682" name="直線コネクタ 681">
          <a:extLst>
            <a:ext uri="{FF2B5EF4-FFF2-40B4-BE49-F238E27FC236}">
              <a16:creationId xmlns:a16="http://schemas.microsoft.com/office/drawing/2014/main" id="{00000000-0008-0000-0200-0000AA020000}"/>
            </a:ext>
          </a:extLst>
        </xdr:cNvPr>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683" name="テキスト ボックス 682">
          <a:extLst>
            <a:ext uri="{FF2B5EF4-FFF2-40B4-BE49-F238E27FC236}">
              <a16:creationId xmlns:a16="http://schemas.microsoft.com/office/drawing/2014/main" id="{00000000-0008-0000-0200-0000AB020000}"/>
            </a:ext>
          </a:extLst>
        </xdr:cNvPr>
        <xdr:cNvSpPr txBox="1"/>
      </xdr:nvSpPr>
      <xdr:spPr>
        <a:xfrm>
          <a:off x="17820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684" name="直線コネクタ 683">
          <a:extLst>
            <a:ext uri="{FF2B5EF4-FFF2-40B4-BE49-F238E27FC236}">
              <a16:creationId xmlns:a16="http://schemas.microsoft.com/office/drawing/2014/main" id="{00000000-0008-0000-0200-0000AC020000}"/>
            </a:ext>
          </a:extLst>
        </xdr:cNvPr>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685" name="テキスト ボックス 684">
          <a:extLst>
            <a:ext uri="{FF2B5EF4-FFF2-40B4-BE49-F238E27FC236}">
              <a16:creationId xmlns:a16="http://schemas.microsoft.com/office/drawing/2014/main" id="{00000000-0008-0000-0200-0000AD020000}"/>
            </a:ext>
          </a:extLst>
        </xdr:cNvPr>
        <xdr:cNvSpPr txBox="1"/>
      </xdr:nvSpPr>
      <xdr:spPr>
        <a:xfrm>
          <a:off x="17820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686" name="直線コネクタ 685">
          <a:extLst>
            <a:ext uri="{FF2B5EF4-FFF2-40B4-BE49-F238E27FC236}">
              <a16:creationId xmlns:a16="http://schemas.microsoft.com/office/drawing/2014/main" id="{00000000-0008-0000-0200-0000AE020000}"/>
            </a:ext>
          </a:extLst>
        </xdr:cNvPr>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687" name="テキスト ボックス 686">
          <a:extLst>
            <a:ext uri="{FF2B5EF4-FFF2-40B4-BE49-F238E27FC236}">
              <a16:creationId xmlns:a16="http://schemas.microsoft.com/office/drawing/2014/main" id="{00000000-0008-0000-0200-0000AF020000}"/>
            </a:ext>
          </a:extLst>
        </xdr:cNvPr>
        <xdr:cNvSpPr txBox="1"/>
      </xdr:nvSpPr>
      <xdr:spPr>
        <a:xfrm>
          <a:off x="17820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8" name="直線コネクタ 687">
          <a:extLst>
            <a:ext uri="{FF2B5EF4-FFF2-40B4-BE49-F238E27FC236}">
              <a16:creationId xmlns:a16="http://schemas.microsoft.com/office/drawing/2014/main" id="{00000000-0008-0000-0200-0000B002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89" name="テキスト ボックス 688">
          <a:extLst>
            <a:ext uri="{FF2B5EF4-FFF2-40B4-BE49-F238E27FC236}">
              <a16:creationId xmlns:a16="http://schemas.microsoft.com/office/drawing/2014/main" id="{00000000-0008-0000-0200-0000B102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90" name="【保健センター・保健所】&#10;一人当たり面積グラフ枠">
          <a:extLst>
            <a:ext uri="{FF2B5EF4-FFF2-40B4-BE49-F238E27FC236}">
              <a16:creationId xmlns:a16="http://schemas.microsoft.com/office/drawing/2014/main" id="{00000000-0008-0000-0200-0000B202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8165</xdr:rowOff>
    </xdr:from>
    <xdr:to>
      <xdr:col>116</xdr:col>
      <xdr:colOff>62864</xdr:colOff>
      <xdr:row>63</xdr:row>
      <xdr:rowOff>106135</xdr:rowOff>
    </xdr:to>
    <xdr:cxnSp macro="">
      <xdr:nvCxnSpPr>
        <xdr:cNvPr id="691" name="直線コネクタ 690">
          <a:extLst>
            <a:ext uri="{FF2B5EF4-FFF2-40B4-BE49-F238E27FC236}">
              <a16:creationId xmlns:a16="http://schemas.microsoft.com/office/drawing/2014/main" id="{00000000-0008-0000-0200-0000B3020000}"/>
            </a:ext>
          </a:extLst>
        </xdr:cNvPr>
        <xdr:cNvCxnSpPr/>
      </xdr:nvCxnSpPr>
      <xdr:spPr>
        <a:xfrm flipV="1">
          <a:off x="22160864" y="9437915"/>
          <a:ext cx="0" cy="14695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109962</xdr:rowOff>
    </xdr:from>
    <xdr:ext cx="469744" cy="259045"/>
    <xdr:sp macro="" textlink="">
      <xdr:nvSpPr>
        <xdr:cNvPr id="692" name="【保健センター・保健所】&#10;一人当たり面積最小値テキスト">
          <a:extLst>
            <a:ext uri="{FF2B5EF4-FFF2-40B4-BE49-F238E27FC236}">
              <a16:creationId xmlns:a16="http://schemas.microsoft.com/office/drawing/2014/main" id="{00000000-0008-0000-0200-0000B4020000}"/>
            </a:ext>
          </a:extLst>
        </xdr:cNvPr>
        <xdr:cNvSpPr txBox="1"/>
      </xdr:nvSpPr>
      <xdr:spPr>
        <a:xfrm>
          <a:off x="22199600" y="10911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106135</xdr:rowOff>
    </xdr:from>
    <xdr:to>
      <xdr:col>116</xdr:col>
      <xdr:colOff>152400</xdr:colOff>
      <xdr:row>63</xdr:row>
      <xdr:rowOff>106135</xdr:rowOff>
    </xdr:to>
    <xdr:cxnSp macro="">
      <xdr:nvCxnSpPr>
        <xdr:cNvPr id="693" name="直線コネクタ 692">
          <a:extLst>
            <a:ext uri="{FF2B5EF4-FFF2-40B4-BE49-F238E27FC236}">
              <a16:creationId xmlns:a16="http://schemas.microsoft.com/office/drawing/2014/main" id="{00000000-0008-0000-0200-0000B5020000}"/>
            </a:ext>
          </a:extLst>
        </xdr:cNvPr>
        <xdr:cNvCxnSpPr/>
      </xdr:nvCxnSpPr>
      <xdr:spPr>
        <a:xfrm>
          <a:off x="22072600" y="10907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126292</xdr:rowOff>
    </xdr:from>
    <xdr:ext cx="469744" cy="259045"/>
    <xdr:sp macro="" textlink="">
      <xdr:nvSpPr>
        <xdr:cNvPr id="694" name="【保健センター・保健所】&#10;一人当たり面積最大値テキスト">
          <a:extLst>
            <a:ext uri="{FF2B5EF4-FFF2-40B4-BE49-F238E27FC236}">
              <a16:creationId xmlns:a16="http://schemas.microsoft.com/office/drawing/2014/main" id="{00000000-0008-0000-0200-0000B6020000}"/>
            </a:ext>
          </a:extLst>
        </xdr:cNvPr>
        <xdr:cNvSpPr txBox="1"/>
      </xdr:nvSpPr>
      <xdr:spPr>
        <a:xfrm>
          <a:off x="22199600" y="9213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8165</xdr:rowOff>
    </xdr:from>
    <xdr:to>
      <xdr:col>116</xdr:col>
      <xdr:colOff>152400</xdr:colOff>
      <xdr:row>55</xdr:row>
      <xdr:rowOff>8165</xdr:rowOff>
    </xdr:to>
    <xdr:cxnSp macro="">
      <xdr:nvCxnSpPr>
        <xdr:cNvPr id="695" name="直線コネクタ 694">
          <a:extLst>
            <a:ext uri="{FF2B5EF4-FFF2-40B4-BE49-F238E27FC236}">
              <a16:creationId xmlns:a16="http://schemas.microsoft.com/office/drawing/2014/main" id="{00000000-0008-0000-0200-0000B7020000}"/>
            </a:ext>
          </a:extLst>
        </xdr:cNvPr>
        <xdr:cNvCxnSpPr/>
      </xdr:nvCxnSpPr>
      <xdr:spPr>
        <a:xfrm>
          <a:off x="22072600" y="9437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59</xdr:row>
      <xdr:rowOff>37392</xdr:rowOff>
    </xdr:from>
    <xdr:ext cx="469744" cy="259045"/>
    <xdr:sp macro="" textlink="">
      <xdr:nvSpPr>
        <xdr:cNvPr id="696" name="【保健センター・保健所】&#10;一人当たり面積平均値テキスト">
          <a:extLst>
            <a:ext uri="{FF2B5EF4-FFF2-40B4-BE49-F238E27FC236}">
              <a16:creationId xmlns:a16="http://schemas.microsoft.com/office/drawing/2014/main" id="{00000000-0008-0000-0200-0000B8020000}"/>
            </a:ext>
          </a:extLst>
        </xdr:cNvPr>
        <xdr:cNvSpPr txBox="1"/>
      </xdr:nvSpPr>
      <xdr:spPr>
        <a:xfrm>
          <a:off x="22199600" y="101529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14515</xdr:rowOff>
    </xdr:from>
    <xdr:to>
      <xdr:col>116</xdr:col>
      <xdr:colOff>114300</xdr:colOff>
      <xdr:row>60</xdr:row>
      <xdr:rowOff>116115</xdr:rowOff>
    </xdr:to>
    <xdr:sp macro="" textlink="">
      <xdr:nvSpPr>
        <xdr:cNvPr id="697" name="フローチャート: 判断 696">
          <a:extLst>
            <a:ext uri="{FF2B5EF4-FFF2-40B4-BE49-F238E27FC236}">
              <a16:creationId xmlns:a16="http://schemas.microsoft.com/office/drawing/2014/main" id="{00000000-0008-0000-0200-0000B9020000}"/>
            </a:ext>
          </a:extLst>
        </xdr:cNvPr>
        <xdr:cNvSpPr/>
      </xdr:nvSpPr>
      <xdr:spPr>
        <a:xfrm>
          <a:off x="22110700" y="10301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79828</xdr:rowOff>
    </xdr:from>
    <xdr:to>
      <xdr:col>112</xdr:col>
      <xdr:colOff>38100</xdr:colOff>
      <xdr:row>61</xdr:row>
      <xdr:rowOff>9978</xdr:rowOff>
    </xdr:to>
    <xdr:sp macro="" textlink="">
      <xdr:nvSpPr>
        <xdr:cNvPr id="698" name="フローチャート: 判断 697">
          <a:extLst>
            <a:ext uri="{FF2B5EF4-FFF2-40B4-BE49-F238E27FC236}">
              <a16:creationId xmlns:a16="http://schemas.microsoft.com/office/drawing/2014/main" id="{00000000-0008-0000-0200-0000BA020000}"/>
            </a:ext>
          </a:extLst>
        </xdr:cNvPr>
        <xdr:cNvSpPr/>
      </xdr:nvSpPr>
      <xdr:spPr>
        <a:xfrm>
          <a:off x="21272500" y="10366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79828</xdr:rowOff>
    </xdr:from>
    <xdr:to>
      <xdr:col>107</xdr:col>
      <xdr:colOff>101600</xdr:colOff>
      <xdr:row>61</xdr:row>
      <xdr:rowOff>9978</xdr:rowOff>
    </xdr:to>
    <xdr:sp macro="" textlink="">
      <xdr:nvSpPr>
        <xdr:cNvPr id="699" name="フローチャート: 判断 698">
          <a:extLst>
            <a:ext uri="{FF2B5EF4-FFF2-40B4-BE49-F238E27FC236}">
              <a16:creationId xmlns:a16="http://schemas.microsoft.com/office/drawing/2014/main" id="{00000000-0008-0000-0200-0000BB020000}"/>
            </a:ext>
          </a:extLst>
        </xdr:cNvPr>
        <xdr:cNvSpPr/>
      </xdr:nvSpPr>
      <xdr:spPr>
        <a:xfrm>
          <a:off x="20383500" y="10366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60</xdr:row>
      <xdr:rowOff>47172</xdr:rowOff>
    </xdr:from>
    <xdr:to>
      <xdr:col>102</xdr:col>
      <xdr:colOff>165100</xdr:colOff>
      <xdr:row>60</xdr:row>
      <xdr:rowOff>148772</xdr:rowOff>
    </xdr:to>
    <xdr:sp macro="" textlink="">
      <xdr:nvSpPr>
        <xdr:cNvPr id="700" name="フローチャート: 判断 699">
          <a:extLst>
            <a:ext uri="{FF2B5EF4-FFF2-40B4-BE49-F238E27FC236}">
              <a16:creationId xmlns:a16="http://schemas.microsoft.com/office/drawing/2014/main" id="{00000000-0008-0000-0200-0000BC020000}"/>
            </a:ext>
          </a:extLst>
        </xdr:cNvPr>
        <xdr:cNvSpPr/>
      </xdr:nvSpPr>
      <xdr:spPr>
        <a:xfrm>
          <a:off x="19494500" y="10334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60</xdr:row>
      <xdr:rowOff>112485</xdr:rowOff>
    </xdr:from>
    <xdr:to>
      <xdr:col>98</xdr:col>
      <xdr:colOff>38100</xdr:colOff>
      <xdr:row>61</xdr:row>
      <xdr:rowOff>42635</xdr:rowOff>
    </xdr:to>
    <xdr:sp macro="" textlink="">
      <xdr:nvSpPr>
        <xdr:cNvPr id="701" name="フローチャート: 判断 700">
          <a:extLst>
            <a:ext uri="{FF2B5EF4-FFF2-40B4-BE49-F238E27FC236}">
              <a16:creationId xmlns:a16="http://schemas.microsoft.com/office/drawing/2014/main" id="{00000000-0008-0000-0200-0000BD020000}"/>
            </a:ext>
          </a:extLst>
        </xdr:cNvPr>
        <xdr:cNvSpPr/>
      </xdr:nvSpPr>
      <xdr:spPr>
        <a:xfrm>
          <a:off x="186055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702" name="テキスト ボックス 701">
          <a:extLst>
            <a:ext uri="{FF2B5EF4-FFF2-40B4-BE49-F238E27FC236}">
              <a16:creationId xmlns:a16="http://schemas.microsoft.com/office/drawing/2014/main" id="{00000000-0008-0000-0200-0000BE02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703" name="テキスト ボックス 702">
          <a:extLst>
            <a:ext uri="{FF2B5EF4-FFF2-40B4-BE49-F238E27FC236}">
              <a16:creationId xmlns:a16="http://schemas.microsoft.com/office/drawing/2014/main" id="{00000000-0008-0000-0200-0000BF02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4" name="テキスト ボックス 703">
          <a:extLst>
            <a:ext uri="{FF2B5EF4-FFF2-40B4-BE49-F238E27FC236}">
              <a16:creationId xmlns:a16="http://schemas.microsoft.com/office/drawing/2014/main" id="{00000000-0008-0000-0200-0000C002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5" name="テキスト ボックス 704">
          <a:extLst>
            <a:ext uri="{FF2B5EF4-FFF2-40B4-BE49-F238E27FC236}">
              <a16:creationId xmlns:a16="http://schemas.microsoft.com/office/drawing/2014/main" id="{00000000-0008-0000-0200-0000C102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6" name="テキスト ボックス 705">
          <a:extLst>
            <a:ext uri="{FF2B5EF4-FFF2-40B4-BE49-F238E27FC236}">
              <a16:creationId xmlns:a16="http://schemas.microsoft.com/office/drawing/2014/main" id="{00000000-0008-0000-0200-0000C202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112485</xdr:rowOff>
    </xdr:from>
    <xdr:to>
      <xdr:col>116</xdr:col>
      <xdr:colOff>114300</xdr:colOff>
      <xdr:row>61</xdr:row>
      <xdr:rowOff>42635</xdr:rowOff>
    </xdr:to>
    <xdr:sp macro="" textlink="">
      <xdr:nvSpPr>
        <xdr:cNvPr id="707" name="楕円 706">
          <a:extLst>
            <a:ext uri="{FF2B5EF4-FFF2-40B4-BE49-F238E27FC236}">
              <a16:creationId xmlns:a16="http://schemas.microsoft.com/office/drawing/2014/main" id="{00000000-0008-0000-0200-0000C3020000}"/>
            </a:ext>
          </a:extLst>
        </xdr:cNvPr>
        <xdr:cNvSpPr/>
      </xdr:nvSpPr>
      <xdr:spPr>
        <a:xfrm>
          <a:off x="22110700" y="1039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60</xdr:row>
      <xdr:rowOff>90912</xdr:rowOff>
    </xdr:from>
    <xdr:ext cx="469744" cy="259045"/>
    <xdr:sp macro="" textlink="">
      <xdr:nvSpPr>
        <xdr:cNvPr id="708" name="【保健センター・保健所】&#10;一人当たり面積該当値テキスト">
          <a:extLst>
            <a:ext uri="{FF2B5EF4-FFF2-40B4-BE49-F238E27FC236}">
              <a16:creationId xmlns:a16="http://schemas.microsoft.com/office/drawing/2014/main" id="{00000000-0008-0000-0200-0000C4020000}"/>
            </a:ext>
          </a:extLst>
        </xdr:cNvPr>
        <xdr:cNvSpPr txBox="1"/>
      </xdr:nvSpPr>
      <xdr:spPr>
        <a:xfrm>
          <a:off x="22199600" y="10377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112485</xdr:rowOff>
    </xdr:from>
    <xdr:to>
      <xdr:col>112</xdr:col>
      <xdr:colOff>38100</xdr:colOff>
      <xdr:row>61</xdr:row>
      <xdr:rowOff>42635</xdr:rowOff>
    </xdr:to>
    <xdr:sp macro="" textlink="">
      <xdr:nvSpPr>
        <xdr:cNvPr id="709" name="楕円 708">
          <a:extLst>
            <a:ext uri="{FF2B5EF4-FFF2-40B4-BE49-F238E27FC236}">
              <a16:creationId xmlns:a16="http://schemas.microsoft.com/office/drawing/2014/main" id="{00000000-0008-0000-0200-0000C5020000}"/>
            </a:ext>
          </a:extLst>
        </xdr:cNvPr>
        <xdr:cNvSpPr/>
      </xdr:nvSpPr>
      <xdr:spPr>
        <a:xfrm>
          <a:off x="21272500" y="1039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163285</xdr:rowOff>
    </xdr:from>
    <xdr:to>
      <xdr:col>116</xdr:col>
      <xdr:colOff>63500</xdr:colOff>
      <xdr:row>60</xdr:row>
      <xdr:rowOff>163285</xdr:rowOff>
    </xdr:to>
    <xdr:cxnSp macro="">
      <xdr:nvCxnSpPr>
        <xdr:cNvPr id="710" name="直線コネクタ 709">
          <a:extLst>
            <a:ext uri="{FF2B5EF4-FFF2-40B4-BE49-F238E27FC236}">
              <a16:creationId xmlns:a16="http://schemas.microsoft.com/office/drawing/2014/main" id="{00000000-0008-0000-0200-0000C6020000}"/>
            </a:ext>
          </a:extLst>
        </xdr:cNvPr>
        <xdr:cNvCxnSpPr/>
      </xdr:nvCxnSpPr>
      <xdr:spPr>
        <a:xfrm>
          <a:off x="21323300" y="1045028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112485</xdr:rowOff>
    </xdr:from>
    <xdr:to>
      <xdr:col>107</xdr:col>
      <xdr:colOff>101600</xdr:colOff>
      <xdr:row>61</xdr:row>
      <xdr:rowOff>42635</xdr:rowOff>
    </xdr:to>
    <xdr:sp macro="" textlink="">
      <xdr:nvSpPr>
        <xdr:cNvPr id="711" name="楕円 710">
          <a:extLst>
            <a:ext uri="{FF2B5EF4-FFF2-40B4-BE49-F238E27FC236}">
              <a16:creationId xmlns:a16="http://schemas.microsoft.com/office/drawing/2014/main" id="{00000000-0008-0000-0200-0000C7020000}"/>
            </a:ext>
          </a:extLst>
        </xdr:cNvPr>
        <xdr:cNvSpPr/>
      </xdr:nvSpPr>
      <xdr:spPr>
        <a:xfrm>
          <a:off x="20383500" y="1039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163285</xdr:rowOff>
    </xdr:from>
    <xdr:to>
      <xdr:col>111</xdr:col>
      <xdr:colOff>177800</xdr:colOff>
      <xdr:row>60</xdr:row>
      <xdr:rowOff>163285</xdr:rowOff>
    </xdr:to>
    <xdr:cxnSp macro="">
      <xdr:nvCxnSpPr>
        <xdr:cNvPr id="712" name="直線コネクタ 711">
          <a:extLst>
            <a:ext uri="{FF2B5EF4-FFF2-40B4-BE49-F238E27FC236}">
              <a16:creationId xmlns:a16="http://schemas.microsoft.com/office/drawing/2014/main" id="{00000000-0008-0000-0200-0000C8020000}"/>
            </a:ext>
          </a:extLst>
        </xdr:cNvPr>
        <xdr:cNvCxnSpPr/>
      </xdr:nvCxnSpPr>
      <xdr:spPr>
        <a:xfrm>
          <a:off x="20434300" y="104502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112485</xdr:rowOff>
    </xdr:from>
    <xdr:to>
      <xdr:col>102</xdr:col>
      <xdr:colOff>165100</xdr:colOff>
      <xdr:row>61</xdr:row>
      <xdr:rowOff>42635</xdr:rowOff>
    </xdr:to>
    <xdr:sp macro="" textlink="">
      <xdr:nvSpPr>
        <xdr:cNvPr id="713" name="楕円 712">
          <a:extLst>
            <a:ext uri="{FF2B5EF4-FFF2-40B4-BE49-F238E27FC236}">
              <a16:creationId xmlns:a16="http://schemas.microsoft.com/office/drawing/2014/main" id="{00000000-0008-0000-0200-0000C9020000}"/>
            </a:ext>
          </a:extLst>
        </xdr:cNvPr>
        <xdr:cNvSpPr/>
      </xdr:nvSpPr>
      <xdr:spPr>
        <a:xfrm>
          <a:off x="19494500" y="1039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163285</xdr:rowOff>
    </xdr:from>
    <xdr:to>
      <xdr:col>107</xdr:col>
      <xdr:colOff>50800</xdr:colOff>
      <xdr:row>60</xdr:row>
      <xdr:rowOff>163285</xdr:rowOff>
    </xdr:to>
    <xdr:cxnSp macro="">
      <xdr:nvCxnSpPr>
        <xdr:cNvPr id="714" name="直線コネクタ 713">
          <a:extLst>
            <a:ext uri="{FF2B5EF4-FFF2-40B4-BE49-F238E27FC236}">
              <a16:creationId xmlns:a16="http://schemas.microsoft.com/office/drawing/2014/main" id="{00000000-0008-0000-0200-0000CA020000}"/>
            </a:ext>
          </a:extLst>
        </xdr:cNvPr>
        <xdr:cNvCxnSpPr/>
      </xdr:nvCxnSpPr>
      <xdr:spPr>
        <a:xfrm>
          <a:off x="19545300" y="104502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60</xdr:row>
      <xdr:rowOff>112485</xdr:rowOff>
    </xdr:from>
    <xdr:to>
      <xdr:col>98</xdr:col>
      <xdr:colOff>38100</xdr:colOff>
      <xdr:row>61</xdr:row>
      <xdr:rowOff>42635</xdr:rowOff>
    </xdr:to>
    <xdr:sp macro="" textlink="">
      <xdr:nvSpPr>
        <xdr:cNvPr id="715" name="楕円 714">
          <a:extLst>
            <a:ext uri="{FF2B5EF4-FFF2-40B4-BE49-F238E27FC236}">
              <a16:creationId xmlns:a16="http://schemas.microsoft.com/office/drawing/2014/main" id="{00000000-0008-0000-0200-0000CB020000}"/>
            </a:ext>
          </a:extLst>
        </xdr:cNvPr>
        <xdr:cNvSpPr/>
      </xdr:nvSpPr>
      <xdr:spPr>
        <a:xfrm>
          <a:off x="18605500" y="1039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60</xdr:row>
      <xdr:rowOff>163285</xdr:rowOff>
    </xdr:from>
    <xdr:to>
      <xdr:col>102</xdr:col>
      <xdr:colOff>114300</xdr:colOff>
      <xdr:row>60</xdr:row>
      <xdr:rowOff>163285</xdr:rowOff>
    </xdr:to>
    <xdr:cxnSp macro="">
      <xdr:nvCxnSpPr>
        <xdr:cNvPr id="716" name="直線コネクタ 715">
          <a:extLst>
            <a:ext uri="{FF2B5EF4-FFF2-40B4-BE49-F238E27FC236}">
              <a16:creationId xmlns:a16="http://schemas.microsoft.com/office/drawing/2014/main" id="{00000000-0008-0000-0200-0000CC020000}"/>
            </a:ext>
          </a:extLst>
        </xdr:cNvPr>
        <xdr:cNvCxnSpPr/>
      </xdr:nvCxnSpPr>
      <xdr:spPr>
        <a:xfrm>
          <a:off x="18656300" y="104502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26505</xdr:rowOff>
    </xdr:from>
    <xdr:ext cx="469744" cy="259045"/>
    <xdr:sp macro="" textlink="">
      <xdr:nvSpPr>
        <xdr:cNvPr id="717" name="n_1aveValue【保健センター・保健所】&#10;一人当たり面積">
          <a:extLst>
            <a:ext uri="{FF2B5EF4-FFF2-40B4-BE49-F238E27FC236}">
              <a16:creationId xmlns:a16="http://schemas.microsoft.com/office/drawing/2014/main" id="{00000000-0008-0000-0200-0000CD020000}"/>
            </a:ext>
          </a:extLst>
        </xdr:cNvPr>
        <xdr:cNvSpPr txBox="1"/>
      </xdr:nvSpPr>
      <xdr:spPr>
        <a:xfrm>
          <a:off x="21075727" y="10142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26505</xdr:rowOff>
    </xdr:from>
    <xdr:ext cx="469744" cy="259045"/>
    <xdr:sp macro="" textlink="">
      <xdr:nvSpPr>
        <xdr:cNvPr id="718" name="n_2aveValue【保健センター・保健所】&#10;一人当たり面積">
          <a:extLst>
            <a:ext uri="{FF2B5EF4-FFF2-40B4-BE49-F238E27FC236}">
              <a16:creationId xmlns:a16="http://schemas.microsoft.com/office/drawing/2014/main" id="{00000000-0008-0000-0200-0000CE020000}"/>
            </a:ext>
          </a:extLst>
        </xdr:cNvPr>
        <xdr:cNvSpPr txBox="1"/>
      </xdr:nvSpPr>
      <xdr:spPr>
        <a:xfrm>
          <a:off x="20199427" y="10142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58</xdr:row>
      <xdr:rowOff>165299</xdr:rowOff>
    </xdr:from>
    <xdr:ext cx="469744" cy="259045"/>
    <xdr:sp macro="" textlink="">
      <xdr:nvSpPr>
        <xdr:cNvPr id="719" name="n_3aveValue【保健センター・保健所】&#10;一人当たり面積">
          <a:extLst>
            <a:ext uri="{FF2B5EF4-FFF2-40B4-BE49-F238E27FC236}">
              <a16:creationId xmlns:a16="http://schemas.microsoft.com/office/drawing/2014/main" id="{00000000-0008-0000-0200-0000CF020000}"/>
            </a:ext>
          </a:extLst>
        </xdr:cNvPr>
        <xdr:cNvSpPr txBox="1"/>
      </xdr:nvSpPr>
      <xdr:spPr>
        <a:xfrm>
          <a:off x="19310427" y="10109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33762</xdr:rowOff>
    </xdr:from>
    <xdr:ext cx="469744" cy="259045"/>
    <xdr:sp macro="" textlink="">
      <xdr:nvSpPr>
        <xdr:cNvPr id="720" name="n_4aveValue【保健センター・保健所】&#10;一人当たり面積">
          <a:extLst>
            <a:ext uri="{FF2B5EF4-FFF2-40B4-BE49-F238E27FC236}">
              <a16:creationId xmlns:a16="http://schemas.microsoft.com/office/drawing/2014/main" id="{00000000-0008-0000-0200-0000D0020000}"/>
            </a:ext>
          </a:extLst>
        </xdr:cNvPr>
        <xdr:cNvSpPr txBox="1"/>
      </xdr:nvSpPr>
      <xdr:spPr>
        <a:xfrm>
          <a:off x="18421427" y="10492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61</xdr:row>
      <xdr:rowOff>33762</xdr:rowOff>
    </xdr:from>
    <xdr:ext cx="469744" cy="259045"/>
    <xdr:sp macro="" textlink="">
      <xdr:nvSpPr>
        <xdr:cNvPr id="721" name="n_1mainValue【保健センター・保健所】&#10;一人当たり面積">
          <a:extLst>
            <a:ext uri="{FF2B5EF4-FFF2-40B4-BE49-F238E27FC236}">
              <a16:creationId xmlns:a16="http://schemas.microsoft.com/office/drawing/2014/main" id="{00000000-0008-0000-0200-0000D1020000}"/>
            </a:ext>
          </a:extLst>
        </xdr:cNvPr>
        <xdr:cNvSpPr txBox="1"/>
      </xdr:nvSpPr>
      <xdr:spPr>
        <a:xfrm>
          <a:off x="21075727" y="10492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33762</xdr:rowOff>
    </xdr:from>
    <xdr:ext cx="469744" cy="259045"/>
    <xdr:sp macro="" textlink="">
      <xdr:nvSpPr>
        <xdr:cNvPr id="722" name="n_2mainValue【保健センター・保健所】&#10;一人当たり面積">
          <a:extLst>
            <a:ext uri="{FF2B5EF4-FFF2-40B4-BE49-F238E27FC236}">
              <a16:creationId xmlns:a16="http://schemas.microsoft.com/office/drawing/2014/main" id="{00000000-0008-0000-0200-0000D2020000}"/>
            </a:ext>
          </a:extLst>
        </xdr:cNvPr>
        <xdr:cNvSpPr txBox="1"/>
      </xdr:nvSpPr>
      <xdr:spPr>
        <a:xfrm>
          <a:off x="20199427" y="10492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33762</xdr:rowOff>
    </xdr:from>
    <xdr:ext cx="469744" cy="259045"/>
    <xdr:sp macro="" textlink="">
      <xdr:nvSpPr>
        <xdr:cNvPr id="723" name="n_3mainValue【保健センター・保健所】&#10;一人当たり面積">
          <a:extLst>
            <a:ext uri="{FF2B5EF4-FFF2-40B4-BE49-F238E27FC236}">
              <a16:creationId xmlns:a16="http://schemas.microsoft.com/office/drawing/2014/main" id="{00000000-0008-0000-0200-0000D3020000}"/>
            </a:ext>
          </a:extLst>
        </xdr:cNvPr>
        <xdr:cNvSpPr txBox="1"/>
      </xdr:nvSpPr>
      <xdr:spPr>
        <a:xfrm>
          <a:off x="19310427" y="10492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59162</xdr:rowOff>
    </xdr:from>
    <xdr:ext cx="469744" cy="259045"/>
    <xdr:sp macro="" textlink="">
      <xdr:nvSpPr>
        <xdr:cNvPr id="724" name="n_4mainValue【保健センター・保健所】&#10;一人当たり面積">
          <a:extLst>
            <a:ext uri="{FF2B5EF4-FFF2-40B4-BE49-F238E27FC236}">
              <a16:creationId xmlns:a16="http://schemas.microsoft.com/office/drawing/2014/main" id="{00000000-0008-0000-0200-0000D4020000}"/>
            </a:ext>
          </a:extLst>
        </xdr:cNvPr>
        <xdr:cNvSpPr txBox="1"/>
      </xdr:nvSpPr>
      <xdr:spPr>
        <a:xfrm>
          <a:off x="18421427" y="10174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5" name="正方形/長方形 724">
          <a:extLst>
            <a:ext uri="{FF2B5EF4-FFF2-40B4-BE49-F238E27FC236}">
              <a16:creationId xmlns:a16="http://schemas.microsoft.com/office/drawing/2014/main" id="{00000000-0008-0000-0200-0000D5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6" name="正方形/長方形 725">
          <a:extLst>
            <a:ext uri="{FF2B5EF4-FFF2-40B4-BE49-F238E27FC236}">
              <a16:creationId xmlns:a16="http://schemas.microsoft.com/office/drawing/2014/main" id="{00000000-0008-0000-0200-0000D6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7" name="正方形/長方形 726">
          <a:extLst>
            <a:ext uri="{FF2B5EF4-FFF2-40B4-BE49-F238E27FC236}">
              <a16:creationId xmlns:a16="http://schemas.microsoft.com/office/drawing/2014/main" id="{00000000-0008-0000-0200-0000D7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8" name="正方形/長方形 727">
          <a:extLst>
            <a:ext uri="{FF2B5EF4-FFF2-40B4-BE49-F238E27FC236}">
              <a16:creationId xmlns:a16="http://schemas.microsoft.com/office/drawing/2014/main" id="{00000000-0008-0000-0200-0000D8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9" name="正方形/長方形 728">
          <a:extLst>
            <a:ext uri="{FF2B5EF4-FFF2-40B4-BE49-F238E27FC236}">
              <a16:creationId xmlns:a16="http://schemas.microsoft.com/office/drawing/2014/main" id="{00000000-0008-0000-0200-0000D9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30" name="正方形/長方形 729">
          <a:extLst>
            <a:ext uri="{FF2B5EF4-FFF2-40B4-BE49-F238E27FC236}">
              <a16:creationId xmlns:a16="http://schemas.microsoft.com/office/drawing/2014/main" id="{00000000-0008-0000-0200-0000DA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31" name="正方形/長方形 730">
          <a:extLst>
            <a:ext uri="{FF2B5EF4-FFF2-40B4-BE49-F238E27FC236}">
              <a16:creationId xmlns:a16="http://schemas.microsoft.com/office/drawing/2014/main" id="{00000000-0008-0000-0200-0000DB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2" name="正方形/長方形 731">
          <a:extLst>
            <a:ext uri="{FF2B5EF4-FFF2-40B4-BE49-F238E27FC236}">
              <a16:creationId xmlns:a16="http://schemas.microsoft.com/office/drawing/2014/main" id="{00000000-0008-0000-0200-0000DC02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33" name="テキスト ボックス 732">
          <a:extLst>
            <a:ext uri="{FF2B5EF4-FFF2-40B4-BE49-F238E27FC236}">
              <a16:creationId xmlns:a16="http://schemas.microsoft.com/office/drawing/2014/main" id="{00000000-0008-0000-0200-0000DD02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4" name="直線コネクタ 733">
          <a:extLst>
            <a:ext uri="{FF2B5EF4-FFF2-40B4-BE49-F238E27FC236}">
              <a16:creationId xmlns:a16="http://schemas.microsoft.com/office/drawing/2014/main" id="{00000000-0008-0000-0200-0000DE02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5" name="テキスト ボックス 734">
          <a:extLst>
            <a:ext uri="{FF2B5EF4-FFF2-40B4-BE49-F238E27FC236}">
              <a16:creationId xmlns:a16="http://schemas.microsoft.com/office/drawing/2014/main" id="{00000000-0008-0000-0200-0000DF020000}"/>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38100</xdr:rowOff>
    </xdr:from>
    <xdr:to>
      <xdr:col>89</xdr:col>
      <xdr:colOff>177800</xdr:colOff>
      <xdr:row>86</xdr:row>
      <xdr:rowOff>38100</xdr:rowOff>
    </xdr:to>
    <xdr:cxnSp macro="">
      <xdr:nvCxnSpPr>
        <xdr:cNvPr id="736" name="直線コネクタ 735">
          <a:extLst>
            <a:ext uri="{FF2B5EF4-FFF2-40B4-BE49-F238E27FC236}">
              <a16:creationId xmlns:a16="http://schemas.microsoft.com/office/drawing/2014/main" id="{00000000-0008-0000-0200-0000E0020000}"/>
            </a:ext>
          </a:extLst>
        </xdr:cNvPr>
        <xdr:cNvCxnSpPr/>
      </xdr:nvCxnSpPr>
      <xdr:spPr>
        <a:xfrm>
          <a:off x="12446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67327</xdr:rowOff>
    </xdr:from>
    <xdr:ext cx="403059" cy="259045"/>
    <xdr:sp macro="" textlink="">
      <xdr:nvSpPr>
        <xdr:cNvPr id="737" name="テキスト ボックス 736">
          <a:extLst>
            <a:ext uri="{FF2B5EF4-FFF2-40B4-BE49-F238E27FC236}">
              <a16:creationId xmlns:a16="http://schemas.microsoft.com/office/drawing/2014/main" id="{00000000-0008-0000-0200-0000E1020000}"/>
            </a:ext>
          </a:extLst>
        </xdr:cNvPr>
        <xdr:cNvSpPr txBox="1"/>
      </xdr:nvSpPr>
      <xdr:spPr>
        <a:xfrm>
          <a:off x="12042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95250</xdr:rowOff>
    </xdr:from>
    <xdr:to>
      <xdr:col>89</xdr:col>
      <xdr:colOff>177800</xdr:colOff>
      <xdr:row>83</xdr:row>
      <xdr:rowOff>95250</xdr:rowOff>
    </xdr:to>
    <xdr:cxnSp macro="">
      <xdr:nvCxnSpPr>
        <xdr:cNvPr id="738" name="直線コネクタ 737">
          <a:extLst>
            <a:ext uri="{FF2B5EF4-FFF2-40B4-BE49-F238E27FC236}">
              <a16:creationId xmlns:a16="http://schemas.microsoft.com/office/drawing/2014/main" id="{00000000-0008-0000-0200-0000E2020000}"/>
            </a:ext>
          </a:extLst>
        </xdr:cNvPr>
        <xdr:cNvCxnSpPr/>
      </xdr:nvCxnSpPr>
      <xdr:spPr>
        <a:xfrm>
          <a:off x="12446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124477</xdr:rowOff>
    </xdr:from>
    <xdr:ext cx="403059" cy="259045"/>
    <xdr:sp macro="" textlink="">
      <xdr:nvSpPr>
        <xdr:cNvPr id="739" name="テキスト ボックス 738">
          <a:extLst>
            <a:ext uri="{FF2B5EF4-FFF2-40B4-BE49-F238E27FC236}">
              <a16:creationId xmlns:a16="http://schemas.microsoft.com/office/drawing/2014/main" id="{00000000-0008-0000-0200-0000E3020000}"/>
            </a:ext>
          </a:extLst>
        </xdr:cNvPr>
        <xdr:cNvSpPr txBox="1"/>
      </xdr:nvSpPr>
      <xdr:spPr>
        <a:xfrm>
          <a:off x="12042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152400</xdr:rowOff>
    </xdr:from>
    <xdr:to>
      <xdr:col>89</xdr:col>
      <xdr:colOff>177800</xdr:colOff>
      <xdr:row>80</xdr:row>
      <xdr:rowOff>152400</xdr:rowOff>
    </xdr:to>
    <xdr:cxnSp macro="">
      <xdr:nvCxnSpPr>
        <xdr:cNvPr id="740" name="直線コネクタ 739">
          <a:extLst>
            <a:ext uri="{FF2B5EF4-FFF2-40B4-BE49-F238E27FC236}">
              <a16:creationId xmlns:a16="http://schemas.microsoft.com/office/drawing/2014/main" id="{00000000-0008-0000-0200-0000E4020000}"/>
            </a:ext>
          </a:extLst>
        </xdr:cNvPr>
        <xdr:cNvCxnSpPr/>
      </xdr:nvCxnSpPr>
      <xdr:spPr>
        <a:xfrm>
          <a:off x="12446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10177</xdr:rowOff>
    </xdr:from>
    <xdr:ext cx="403059" cy="259045"/>
    <xdr:sp macro="" textlink="">
      <xdr:nvSpPr>
        <xdr:cNvPr id="741" name="テキスト ボックス 740">
          <a:extLst>
            <a:ext uri="{FF2B5EF4-FFF2-40B4-BE49-F238E27FC236}">
              <a16:creationId xmlns:a16="http://schemas.microsoft.com/office/drawing/2014/main" id="{00000000-0008-0000-0200-0000E5020000}"/>
            </a:ext>
          </a:extLst>
        </xdr:cNvPr>
        <xdr:cNvSpPr txBox="1"/>
      </xdr:nvSpPr>
      <xdr:spPr>
        <a:xfrm>
          <a:off x="12042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38100</xdr:rowOff>
    </xdr:from>
    <xdr:to>
      <xdr:col>89</xdr:col>
      <xdr:colOff>177800</xdr:colOff>
      <xdr:row>78</xdr:row>
      <xdr:rowOff>38100</xdr:rowOff>
    </xdr:to>
    <xdr:cxnSp macro="">
      <xdr:nvCxnSpPr>
        <xdr:cNvPr id="742" name="直線コネクタ 741">
          <a:extLst>
            <a:ext uri="{FF2B5EF4-FFF2-40B4-BE49-F238E27FC236}">
              <a16:creationId xmlns:a16="http://schemas.microsoft.com/office/drawing/2014/main" id="{00000000-0008-0000-0200-0000E6020000}"/>
            </a:ext>
          </a:extLst>
        </xdr:cNvPr>
        <xdr:cNvCxnSpPr/>
      </xdr:nvCxnSpPr>
      <xdr:spPr>
        <a:xfrm>
          <a:off x="12446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77</xdr:row>
      <xdr:rowOff>67327</xdr:rowOff>
    </xdr:from>
    <xdr:ext cx="403059" cy="259045"/>
    <xdr:sp macro="" textlink="">
      <xdr:nvSpPr>
        <xdr:cNvPr id="743" name="テキスト ボックス 742">
          <a:extLst>
            <a:ext uri="{FF2B5EF4-FFF2-40B4-BE49-F238E27FC236}">
              <a16:creationId xmlns:a16="http://schemas.microsoft.com/office/drawing/2014/main" id="{00000000-0008-0000-0200-0000E7020000}"/>
            </a:ext>
          </a:extLst>
        </xdr:cNvPr>
        <xdr:cNvSpPr txBox="1"/>
      </xdr:nvSpPr>
      <xdr:spPr>
        <a:xfrm>
          <a:off x="12042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4" name="直線コネクタ 743">
          <a:extLst>
            <a:ext uri="{FF2B5EF4-FFF2-40B4-BE49-F238E27FC236}">
              <a16:creationId xmlns:a16="http://schemas.microsoft.com/office/drawing/2014/main" id="{00000000-0008-0000-0200-0000E802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745" name="テキスト ボックス 744">
          <a:extLst>
            <a:ext uri="{FF2B5EF4-FFF2-40B4-BE49-F238E27FC236}">
              <a16:creationId xmlns:a16="http://schemas.microsoft.com/office/drawing/2014/main" id="{00000000-0008-0000-0200-0000E9020000}"/>
            </a:ext>
          </a:extLst>
        </xdr:cNvPr>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746" name="【消防施設】&#10;有形固定資産減価償却率グラフ枠">
          <a:extLst>
            <a:ext uri="{FF2B5EF4-FFF2-40B4-BE49-F238E27FC236}">
              <a16:creationId xmlns:a16="http://schemas.microsoft.com/office/drawing/2014/main" id="{00000000-0008-0000-0200-0000EA02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79</xdr:row>
      <xdr:rowOff>15239</xdr:rowOff>
    </xdr:from>
    <xdr:to>
      <xdr:col>85</xdr:col>
      <xdr:colOff>126364</xdr:colOff>
      <xdr:row>86</xdr:row>
      <xdr:rowOff>138685</xdr:rowOff>
    </xdr:to>
    <xdr:cxnSp macro="">
      <xdr:nvCxnSpPr>
        <xdr:cNvPr id="747" name="直線コネクタ 746">
          <a:extLst>
            <a:ext uri="{FF2B5EF4-FFF2-40B4-BE49-F238E27FC236}">
              <a16:creationId xmlns:a16="http://schemas.microsoft.com/office/drawing/2014/main" id="{00000000-0008-0000-0200-0000EB020000}"/>
            </a:ext>
          </a:extLst>
        </xdr:cNvPr>
        <xdr:cNvCxnSpPr/>
      </xdr:nvCxnSpPr>
      <xdr:spPr>
        <a:xfrm flipV="1">
          <a:off x="16318864" y="13559789"/>
          <a:ext cx="0" cy="13235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142512</xdr:rowOff>
    </xdr:from>
    <xdr:ext cx="405111" cy="259045"/>
    <xdr:sp macro="" textlink="">
      <xdr:nvSpPr>
        <xdr:cNvPr id="748" name="【消防施設】&#10;有形固定資産減価償却率最小値テキスト">
          <a:extLst>
            <a:ext uri="{FF2B5EF4-FFF2-40B4-BE49-F238E27FC236}">
              <a16:creationId xmlns:a16="http://schemas.microsoft.com/office/drawing/2014/main" id="{00000000-0008-0000-0200-0000EC020000}"/>
            </a:ext>
          </a:extLst>
        </xdr:cNvPr>
        <xdr:cNvSpPr txBox="1"/>
      </xdr:nvSpPr>
      <xdr:spPr>
        <a:xfrm>
          <a:off x="16357600" y="14887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138685</xdr:rowOff>
    </xdr:from>
    <xdr:to>
      <xdr:col>86</xdr:col>
      <xdr:colOff>25400</xdr:colOff>
      <xdr:row>86</xdr:row>
      <xdr:rowOff>138685</xdr:rowOff>
    </xdr:to>
    <xdr:cxnSp macro="">
      <xdr:nvCxnSpPr>
        <xdr:cNvPr id="749" name="直線コネクタ 748">
          <a:extLst>
            <a:ext uri="{FF2B5EF4-FFF2-40B4-BE49-F238E27FC236}">
              <a16:creationId xmlns:a16="http://schemas.microsoft.com/office/drawing/2014/main" id="{00000000-0008-0000-0200-0000ED020000}"/>
            </a:ext>
          </a:extLst>
        </xdr:cNvPr>
        <xdr:cNvCxnSpPr/>
      </xdr:nvCxnSpPr>
      <xdr:spPr>
        <a:xfrm>
          <a:off x="16230600" y="14883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133366</xdr:rowOff>
    </xdr:from>
    <xdr:ext cx="405111" cy="259045"/>
    <xdr:sp macro="" textlink="">
      <xdr:nvSpPr>
        <xdr:cNvPr id="750" name="【消防施設】&#10;有形固定資産減価償却率最大値テキスト">
          <a:extLst>
            <a:ext uri="{FF2B5EF4-FFF2-40B4-BE49-F238E27FC236}">
              <a16:creationId xmlns:a16="http://schemas.microsoft.com/office/drawing/2014/main" id="{00000000-0008-0000-0200-0000EE020000}"/>
            </a:ext>
          </a:extLst>
        </xdr:cNvPr>
        <xdr:cNvSpPr txBox="1"/>
      </xdr:nvSpPr>
      <xdr:spPr>
        <a:xfrm>
          <a:off x="16357600" y="13335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15239</xdr:rowOff>
    </xdr:from>
    <xdr:to>
      <xdr:col>86</xdr:col>
      <xdr:colOff>25400</xdr:colOff>
      <xdr:row>79</xdr:row>
      <xdr:rowOff>15239</xdr:rowOff>
    </xdr:to>
    <xdr:cxnSp macro="">
      <xdr:nvCxnSpPr>
        <xdr:cNvPr id="751" name="直線コネクタ 750">
          <a:extLst>
            <a:ext uri="{FF2B5EF4-FFF2-40B4-BE49-F238E27FC236}">
              <a16:creationId xmlns:a16="http://schemas.microsoft.com/office/drawing/2014/main" id="{00000000-0008-0000-0200-0000EF020000}"/>
            </a:ext>
          </a:extLst>
        </xdr:cNvPr>
        <xdr:cNvCxnSpPr/>
      </xdr:nvCxnSpPr>
      <xdr:spPr>
        <a:xfrm>
          <a:off x="16230600" y="13559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83</xdr:row>
      <xdr:rowOff>38879</xdr:rowOff>
    </xdr:from>
    <xdr:ext cx="405111" cy="259045"/>
    <xdr:sp macro="" textlink="">
      <xdr:nvSpPr>
        <xdr:cNvPr id="752" name="【消防施設】&#10;有形固定資産減価償却率平均値テキスト">
          <a:extLst>
            <a:ext uri="{FF2B5EF4-FFF2-40B4-BE49-F238E27FC236}">
              <a16:creationId xmlns:a16="http://schemas.microsoft.com/office/drawing/2014/main" id="{00000000-0008-0000-0200-0000F0020000}"/>
            </a:ext>
          </a:extLst>
        </xdr:cNvPr>
        <xdr:cNvSpPr txBox="1"/>
      </xdr:nvSpPr>
      <xdr:spPr>
        <a:xfrm>
          <a:off x="16357600" y="1426922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60452</xdr:rowOff>
    </xdr:from>
    <xdr:to>
      <xdr:col>85</xdr:col>
      <xdr:colOff>177800</xdr:colOff>
      <xdr:row>83</xdr:row>
      <xdr:rowOff>162052</xdr:rowOff>
    </xdr:to>
    <xdr:sp macro="" textlink="">
      <xdr:nvSpPr>
        <xdr:cNvPr id="753" name="フローチャート: 判断 752">
          <a:extLst>
            <a:ext uri="{FF2B5EF4-FFF2-40B4-BE49-F238E27FC236}">
              <a16:creationId xmlns:a16="http://schemas.microsoft.com/office/drawing/2014/main" id="{00000000-0008-0000-0200-0000F1020000}"/>
            </a:ext>
          </a:extLst>
        </xdr:cNvPr>
        <xdr:cNvSpPr/>
      </xdr:nvSpPr>
      <xdr:spPr>
        <a:xfrm>
          <a:off x="16268700" y="1429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49022</xdr:rowOff>
    </xdr:from>
    <xdr:to>
      <xdr:col>81</xdr:col>
      <xdr:colOff>101600</xdr:colOff>
      <xdr:row>83</xdr:row>
      <xdr:rowOff>150622</xdr:rowOff>
    </xdr:to>
    <xdr:sp macro="" textlink="">
      <xdr:nvSpPr>
        <xdr:cNvPr id="754" name="フローチャート: 判断 753">
          <a:extLst>
            <a:ext uri="{FF2B5EF4-FFF2-40B4-BE49-F238E27FC236}">
              <a16:creationId xmlns:a16="http://schemas.microsoft.com/office/drawing/2014/main" id="{00000000-0008-0000-0200-0000F2020000}"/>
            </a:ext>
          </a:extLst>
        </xdr:cNvPr>
        <xdr:cNvSpPr/>
      </xdr:nvSpPr>
      <xdr:spPr>
        <a:xfrm>
          <a:off x="15430500" y="14279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83</xdr:row>
      <xdr:rowOff>42163</xdr:rowOff>
    </xdr:from>
    <xdr:to>
      <xdr:col>76</xdr:col>
      <xdr:colOff>165100</xdr:colOff>
      <xdr:row>83</xdr:row>
      <xdr:rowOff>143763</xdr:rowOff>
    </xdr:to>
    <xdr:sp macro="" textlink="">
      <xdr:nvSpPr>
        <xdr:cNvPr id="755" name="フローチャート: 判断 754">
          <a:extLst>
            <a:ext uri="{FF2B5EF4-FFF2-40B4-BE49-F238E27FC236}">
              <a16:creationId xmlns:a16="http://schemas.microsoft.com/office/drawing/2014/main" id="{00000000-0008-0000-0200-0000F3020000}"/>
            </a:ext>
          </a:extLst>
        </xdr:cNvPr>
        <xdr:cNvSpPr/>
      </xdr:nvSpPr>
      <xdr:spPr>
        <a:xfrm>
          <a:off x="14541500" y="14272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10161</xdr:rowOff>
    </xdr:from>
    <xdr:to>
      <xdr:col>72</xdr:col>
      <xdr:colOff>38100</xdr:colOff>
      <xdr:row>83</xdr:row>
      <xdr:rowOff>111761</xdr:rowOff>
    </xdr:to>
    <xdr:sp macro="" textlink="">
      <xdr:nvSpPr>
        <xdr:cNvPr id="756" name="フローチャート: 判断 755">
          <a:extLst>
            <a:ext uri="{FF2B5EF4-FFF2-40B4-BE49-F238E27FC236}">
              <a16:creationId xmlns:a16="http://schemas.microsoft.com/office/drawing/2014/main" id="{00000000-0008-0000-0200-0000F4020000}"/>
            </a:ext>
          </a:extLst>
        </xdr:cNvPr>
        <xdr:cNvSpPr/>
      </xdr:nvSpPr>
      <xdr:spPr>
        <a:xfrm>
          <a:off x="13652500" y="14240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154178</xdr:rowOff>
    </xdr:from>
    <xdr:to>
      <xdr:col>67</xdr:col>
      <xdr:colOff>101600</xdr:colOff>
      <xdr:row>83</xdr:row>
      <xdr:rowOff>84328</xdr:rowOff>
    </xdr:to>
    <xdr:sp macro="" textlink="">
      <xdr:nvSpPr>
        <xdr:cNvPr id="757" name="フローチャート: 判断 756">
          <a:extLst>
            <a:ext uri="{FF2B5EF4-FFF2-40B4-BE49-F238E27FC236}">
              <a16:creationId xmlns:a16="http://schemas.microsoft.com/office/drawing/2014/main" id="{00000000-0008-0000-0200-0000F5020000}"/>
            </a:ext>
          </a:extLst>
        </xdr:cNvPr>
        <xdr:cNvSpPr/>
      </xdr:nvSpPr>
      <xdr:spPr>
        <a:xfrm>
          <a:off x="12763500" y="14213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58" name="テキスト ボックス 757">
          <a:extLst>
            <a:ext uri="{FF2B5EF4-FFF2-40B4-BE49-F238E27FC236}">
              <a16:creationId xmlns:a16="http://schemas.microsoft.com/office/drawing/2014/main" id="{00000000-0008-0000-0200-0000F602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59" name="テキスト ボックス 758">
          <a:extLst>
            <a:ext uri="{FF2B5EF4-FFF2-40B4-BE49-F238E27FC236}">
              <a16:creationId xmlns:a16="http://schemas.microsoft.com/office/drawing/2014/main" id="{00000000-0008-0000-0200-0000F702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60" name="テキスト ボックス 759">
          <a:extLst>
            <a:ext uri="{FF2B5EF4-FFF2-40B4-BE49-F238E27FC236}">
              <a16:creationId xmlns:a16="http://schemas.microsoft.com/office/drawing/2014/main" id="{00000000-0008-0000-0200-0000F802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61" name="テキスト ボックス 760">
          <a:extLst>
            <a:ext uri="{FF2B5EF4-FFF2-40B4-BE49-F238E27FC236}">
              <a16:creationId xmlns:a16="http://schemas.microsoft.com/office/drawing/2014/main" id="{00000000-0008-0000-0200-0000F902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2" name="テキスト ボックス 761">
          <a:extLst>
            <a:ext uri="{FF2B5EF4-FFF2-40B4-BE49-F238E27FC236}">
              <a16:creationId xmlns:a16="http://schemas.microsoft.com/office/drawing/2014/main" id="{00000000-0008-0000-0200-0000FA02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124461</xdr:rowOff>
    </xdr:from>
    <xdr:to>
      <xdr:col>85</xdr:col>
      <xdr:colOff>177800</xdr:colOff>
      <xdr:row>80</xdr:row>
      <xdr:rowOff>54611</xdr:rowOff>
    </xdr:to>
    <xdr:sp macro="" textlink="">
      <xdr:nvSpPr>
        <xdr:cNvPr id="763" name="楕円 762">
          <a:extLst>
            <a:ext uri="{FF2B5EF4-FFF2-40B4-BE49-F238E27FC236}">
              <a16:creationId xmlns:a16="http://schemas.microsoft.com/office/drawing/2014/main" id="{00000000-0008-0000-0200-0000FB020000}"/>
            </a:ext>
          </a:extLst>
        </xdr:cNvPr>
        <xdr:cNvSpPr/>
      </xdr:nvSpPr>
      <xdr:spPr>
        <a:xfrm>
          <a:off x="16268700" y="13669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78</xdr:row>
      <xdr:rowOff>147338</xdr:rowOff>
    </xdr:from>
    <xdr:ext cx="405111" cy="259045"/>
    <xdr:sp macro="" textlink="">
      <xdr:nvSpPr>
        <xdr:cNvPr id="764" name="【消防施設】&#10;有形固定資産減価償却率該当値テキスト">
          <a:extLst>
            <a:ext uri="{FF2B5EF4-FFF2-40B4-BE49-F238E27FC236}">
              <a16:creationId xmlns:a16="http://schemas.microsoft.com/office/drawing/2014/main" id="{00000000-0008-0000-0200-0000FC020000}"/>
            </a:ext>
          </a:extLst>
        </xdr:cNvPr>
        <xdr:cNvSpPr txBox="1"/>
      </xdr:nvSpPr>
      <xdr:spPr>
        <a:xfrm>
          <a:off x="16357600" y="13520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62737</xdr:rowOff>
    </xdr:from>
    <xdr:to>
      <xdr:col>81</xdr:col>
      <xdr:colOff>101600</xdr:colOff>
      <xdr:row>79</xdr:row>
      <xdr:rowOff>164337</xdr:rowOff>
    </xdr:to>
    <xdr:sp macro="" textlink="">
      <xdr:nvSpPr>
        <xdr:cNvPr id="765" name="楕円 764">
          <a:extLst>
            <a:ext uri="{FF2B5EF4-FFF2-40B4-BE49-F238E27FC236}">
              <a16:creationId xmlns:a16="http://schemas.microsoft.com/office/drawing/2014/main" id="{00000000-0008-0000-0200-0000FD020000}"/>
            </a:ext>
          </a:extLst>
        </xdr:cNvPr>
        <xdr:cNvSpPr/>
      </xdr:nvSpPr>
      <xdr:spPr>
        <a:xfrm>
          <a:off x="15430500" y="13607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79</xdr:row>
      <xdr:rowOff>113537</xdr:rowOff>
    </xdr:from>
    <xdr:to>
      <xdr:col>85</xdr:col>
      <xdr:colOff>127000</xdr:colOff>
      <xdr:row>80</xdr:row>
      <xdr:rowOff>3811</xdr:rowOff>
    </xdr:to>
    <xdr:cxnSp macro="">
      <xdr:nvCxnSpPr>
        <xdr:cNvPr id="766" name="直線コネクタ 765">
          <a:extLst>
            <a:ext uri="{FF2B5EF4-FFF2-40B4-BE49-F238E27FC236}">
              <a16:creationId xmlns:a16="http://schemas.microsoft.com/office/drawing/2014/main" id="{00000000-0008-0000-0200-0000FE020000}"/>
            </a:ext>
          </a:extLst>
        </xdr:cNvPr>
        <xdr:cNvCxnSpPr/>
      </xdr:nvCxnSpPr>
      <xdr:spPr>
        <a:xfrm>
          <a:off x="15481300" y="13658087"/>
          <a:ext cx="838200" cy="61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21589</xdr:rowOff>
    </xdr:from>
    <xdr:to>
      <xdr:col>76</xdr:col>
      <xdr:colOff>165100</xdr:colOff>
      <xdr:row>79</xdr:row>
      <xdr:rowOff>123189</xdr:rowOff>
    </xdr:to>
    <xdr:sp macro="" textlink="">
      <xdr:nvSpPr>
        <xdr:cNvPr id="767" name="楕円 766">
          <a:extLst>
            <a:ext uri="{FF2B5EF4-FFF2-40B4-BE49-F238E27FC236}">
              <a16:creationId xmlns:a16="http://schemas.microsoft.com/office/drawing/2014/main" id="{00000000-0008-0000-0200-0000FF020000}"/>
            </a:ext>
          </a:extLst>
        </xdr:cNvPr>
        <xdr:cNvSpPr/>
      </xdr:nvSpPr>
      <xdr:spPr>
        <a:xfrm>
          <a:off x="14541500" y="13566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72389</xdr:rowOff>
    </xdr:from>
    <xdr:to>
      <xdr:col>81</xdr:col>
      <xdr:colOff>50800</xdr:colOff>
      <xdr:row>79</xdr:row>
      <xdr:rowOff>113537</xdr:rowOff>
    </xdr:to>
    <xdr:cxnSp macro="">
      <xdr:nvCxnSpPr>
        <xdr:cNvPr id="768" name="直線コネクタ 767">
          <a:extLst>
            <a:ext uri="{FF2B5EF4-FFF2-40B4-BE49-F238E27FC236}">
              <a16:creationId xmlns:a16="http://schemas.microsoft.com/office/drawing/2014/main" id="{00000000-0008-0000-0200-000000030000}"/>
            </a:ext>
          </a:extLst>
        </xdr:cNvPr>
        <xdr:cNvCxnSpPr/>
      </xdr:nvCxnSpPr>
      <xdr:spPr>
        <a:xfrm>
          <a:off x="14592300" y="13616939"/>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145035</xdr:rowOff>
    </xdr:from>
    <xdr:to>
      <xdr:col>72</xdr:col>
      <xdr:colOff>38100</xdr:colOff>
      <xdr:row>79</xdr:row>
      <xdr:rowOff>75185</xdr:rowOff>
    </xdr:to>
    <xdr:sp macro="" textlink="">
      <xdr:nvSpPr>
        <xdr:cNvPr id="769" name="楕円 768">
          <a:extLst>
            <a:ext uri="{FF2B5EF4-FFF2-40B4-BE49-F238E27FC236}">
              <a16:creationId xmlns:a16="http://schemas.microsoft.com/office/drawing/2014/main" id="{00000000-0008-0000-0200-000001030000}"/>
            </a:ext>
          </a:extLst>
        </xdr:cNvPr>
        <xdr:cNvSpPr/>
      </xdr:nvSpPr>
      <xdr:spPr>
        <a:xfrm>
          <a:off x="13652500" y="13518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79</xdr:row>
      <xdr:rowOff>24385</xdr:rowOff>
    </xdr:from>
    <xdr:to>
      <xdr:col>76</xdr:col>
      <xdr:colOff>114300</xdr:colOff>
      <xdr:row>79</xdr:row>
      <xdr:rowOff>72389</xdr:rowOff>
    </xdr:to>
    <xdr:cxnSp macro="">
      <xdr:nvCxnSpPr>
        <xdr:cNvPr id="770" name="直線コネクタ 769">
          <a:extLst>
            <a:ext uri="{FF2B5EF4-FFF2-40B4-BE49-F238E27FC236}">
              <a16:creationId xmlns:a16="http://schemas.microsoft.com/office/drawing/2014/main" id="{00000000-0008-0000-0200-000002030000}"/>
            </a:ext>
          </a:extLst>
        </xdr:cNvPr>
        <xdr:cNvCxnSpPr/>
      </xdr:nvCxnSpPr>
      <xdr:spPr>
        <a:xfrm>
          <a:off x="13703300" y="13568935"/>
          <a:ext cx="889000" cy="48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78</xdr:row>
      <xdr:rowOff>151892</xdr:rowOff>
    </xdr:from>
    <xdr:to>
      <xdr:col>67</xdr:col>
      <xdr:colOff>101600</xdr:colOff>
      <xdr:row>79</xdr:row>
      <xdr:rowOff>82042</xdr:rowOff>
    </xdr:to>
    <xdr:sp macro="" textlink="">
      <xdr:nvSpPr>
        <xdr:cNvPr id="771" name="楕円 770">
          <a:extLst>
            <a:ext uri="{FF2B5EF4-FFF2-40B4-BE49-F238E27FC236}">
              <a16:creationId xmlns:a16="http://schemas.microsoft.com/office/drawing/2014/main" id="{00000000-0008-0000-0200-000003030000}"/>
            </a:ext>
          </a:extLst>
        </xdr:cNvPr>
        <xdr:cNvSpPr/>
      </xdr:nvSpPr>
      <xdr:spPr>
        <a:xfrm>
          <a:off x="12763500" y="13524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79</xdr:row>
      <xdr:rowOff>24385</xdr:rowOff>
    </xdr:from>
    <xdr:to>
      <xdr:col>71</xdr:col>
      <xdr:colOff>177800</xdr:colOff>
      <xdr:row>79</xdr:row>
      <xdr:rowOff>31242</xdr:rowOff>
    </xdr:to>
    <xdr:cxnSp macro="">
      <xdr:nvCxnSpPr>
        <xdr:cNvPr id="772" name="直線コネクタ 771">
          <a:extLst>
            <a:ext uri="{FF2B5EF4-FFF2-40B4-BE49-F238E27FC236}">
              <a16:creationId xmlns:a16="http://schemas.microsoft.com/office/drawing/2014/main" id="{00000000-0008-0000-0200-000004030000}"/>
            </a:ext>
          </a:extLst>
        </xdr:cNvPr>
        <xdr:cNvCxnSpPr/>
      </xdr:nvCxnSpPr>
      <xdr:spPr>
        <a:xfrm flipV="1">
          <a:off x="12814300" y="13568935"/>
          <a:ext cx="889000" cy="6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141749</xdr:rowOff>
    </xdr:from>
    <xdr:ext cx="405111" cy="259045"/>
    <xdr:sp macro="" textlink="">
      <xdr:nvSpPr>
        <xdr:cNvPr id="773" name="n_1aveValue【消防施設】&#10;有形固定資産減価償却率">
          <a:extLst>
            <a:ext uri="{FF2B5EF4-FFF2-40B4-BE49-F238E27FC236}">
              <a16:creationId xmlns:a16="http://schemas.microsoft.com/office/drawing/2014/main" id="{00000000-0008-0000-0200-000005030000}"/>
            </a:ext>
          </a:extLst>
        </xdr:cNvPr>
        <xdr:cNvSpPr txBox="1"/>
      </xdr:nvSpPr>
      <xdr:spPr>
        <a:xfrm>
          <a:off x="15266044" y="143720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134890</xdr:rowOff>
    </xdr:from>
    <xdr:ext cx="405111" cy="259045"/>
    <xdr:sp macro="" textlink="">
      <xdr:nvSpPr>
        <xdr:cNvPr id="774" name="n_2aveValue【消防施設】&#10;有形固定資産減価償却率">
          <a:extLst>
            <a:ext uri="{FF2B5EF4-FFF2-40B4-BE49-F238E27FC236}">
              <a16:creationId xmlns:a16="http://schemas.microsoft.com/office/drawing/2014/main" id="{00000000-0008-0000-0200-000006030000}"/>
            </a:ext>
          </a:extLst>
        </xdr:cNvPr>
        <xdr:cNvSpPr txBox="1"/>
      </xdr:nvSpPr>
      <xdr:spPr>
        <a:xfrm>
          <a:off x="14389744" y="143652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102888</xdr:rowOff>
    </xdr:from>
    <xdr:ext cx="405111" cy="259045"/>
    <xdr:sp macro="" textlink="">
      <xdr:nvSpPr>
        <xdr:cNvPr id="775" name="n_3aveValue【消防施設】&#10;有形固定資産減価償却率">
          <a:extLst>
            <a:ext uri="{FF2B5EF4-FFF2-40B4-BE49-F238E27FC236}">
              <a16:creationId xmlns:a16="http://schemas.microsoft.com/office/drawing/2014/main" id="{00000000-0008-0000-0200-000007030000}"/>
            </a:ext>
          </a:extLst>
        </xdr:cNvPr>
        <xdr:cNvSpPr txBox="1"/>
      </xdr:nvSpPr>
      <xdr:spPr>
        <a:xfrm>
          <a:off x="13500744" y="14333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75455</xdr:rowOff>
    </xdr:from>
    <xdr:ext cx="405111" cy="259045"/>
    <xdr:sp macro="" textlink="">
      <xdr:nvSpPr>
        <xdr:cNvPr id="776" name="n_4aveValue【消防施設】&#10;有形固定資産減価償却率">
          <a:extLst>
            <a:ext uri="{FF2B5EF4-FFF2-40B4-BE49-F238E27FC236}">
              <a16:creationId xmlns:a16="http://schemas.microsoft.com/office/drawing/2014/main" id="{00000000-0008-0000-0200-000008030000}"/>
            </a:ext>
          </a:extLst>
        </xdr:cNvPr>
        <xdr:cNvSpPr txBox="1"/>
      </xdr:nvSpPr>
      <xdr:spPr>
        <a:xfrm>
          <a:off x="12611744" y="143058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78</xdr:row>
      <xdr:rowOff>9414</xdr:rowOff>
    </xdr:from>
    <xdr:ext cx="405111" cy="259045"/>
    <xdr:sp macro="" textlink="">
      <xdr:nvSpPr>
        <xdr:cNvPr id="777" name="n_1mainValue【消防施設】&#10;有形固定資産減価償却率">
          <a:extLst>
            <a:ext uri="{FF2B5EF4-FFF2-40B4-BE49-F238E27FC236}">
              <a16:creationId xmlns:a16="http://schemas.microsoft.com/office/drawing/2014/main" id="{00000000-0008-0000-0200-000009030000}"/>
            </a:ext>
          </a:extLst>
        </xdr:cNvPr>
        <xdr:cNvSpPr txBox="1"/>
      </xdr:nvSpPr>
      <xdr:spPr>
        <a:xfrm>
          <a:off x="15266044" y="133825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77</xdr:row>
      <xdr:rowOff>139716</xdr:rowOff>
    </xdr:from>
    <xdr:ext cx="405111" cy="259045"/>
    <xdr:sp macro="" textlink="">
      <xdr:nvSpPr>
        <xdr:cNvPr id="778" name="n_2mainValue【消防施設】&#10;有形固定資産減価償却率">
          <a:extLst>
            <a:ext uri="{FF2B5EF4-FFF2-40B4-BE49-F238E27FC236}">
              <a16:creationId xmlns:a16="http://schemas.microsoft.com/office/drawing/2014/main" id="{00000000-0008-0000-0200-00000A030000}"/>
            </a:ext>
          </a:extLst>
        </xdr:cNvPr>
        <xdr:cNvSpPr txBox="1"/>
      </xdr:nvSpPr>
      <xdr:spPr>
        <a:xfrm>
          <a:off x="14389744" y="133413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77</xdr:row>
      <xdr:rowOff>91712</xdr:rowOff>
    </xdr:from>
    <xdr:ext cx="405111" cy="259045"/>
    <xdr:sp macro="" textlink="">
      <xdr:nvSpPr>
        <xdr:cNvPr id="779" name="n_3mainValue【消防施設】&#10;有形固定資産減価償却率">
          <a:extLst>
            <a:ext uri="{FF2B5EF4-FFF2-40B4-BE49-F238E27FC236}">
              <a16:creationId xmlns:a16="http://schemas.microsoft.com/office/drawing/2014/main" id="{00000000-0008-0000-0200-00000B030000}"/>
            </a:ext>
          </a:extLst>
        </xdr:cNvPr>
        <xdr:cNvSpPr txBox="1"/>
      </xdr:nvSpPr>
      <xdr:spPr>
        <a:xfrm>
          <a:off x="13500744" y="132933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77</xdr:row>
      <xdr:rowOff>98569</xdr:rowOff>
    </xdr:from>
    <xdr:ext cx="405111" cy="259045"/>
    <xdr:sp macro="" textlink="">
      <xdr:nvSpPr>
        <xdr:cNvPr id="780" name="n_4mainValue【消防施設】&#10;有形固定資産減価償却率">
          <a:extLst>
            <a:ext uri="{FF2B5EF4-FFF2-40B4-BE49-F238E27FC236}">
              <a16:creationId xmlns:a16="http://schemas.microsoft.com/office/drawing/2014/main" id="{00000000-0008-0000-0200-00000C030000}"/>
            </a:ext>
          </a:extLst>
        </xdr:cNvPr>
        <xdr:cNvSpPr txBox="1"/>
      </xdr:nvSpPr>
      <xdr:spPr>
        <a:xfrm>
          <a:off x="12611744" y="133002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81" name="正方形/長方形 780">
          <a:extLst>
            <a:ext uri="{FF2B5EF4-FFF2-40B4-BE49-F238E27FC236}">
              <a16:creationId xmlns:a16="http://schemas.microsoft.com/office/drawing/2014/main" id="{00000000-0008-0000-0200-00000D03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82" name="正方形/長方形 781">
          <a:extLst>
            <a:ext uri="{FF2B5EF4-FFF2-40B4-BE49-F238E27FC236}">
              <a16:creationId xmlns:a16="http://schemas.microsoft.com/office/drawing/2014/main" id="{00000000-0008-0000-0200-00000E03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3" name="正方形/長方形 782">
          <a:extLst>
            <a:ext uri="{FF2B5EF4-FFF2-40B4-BE49-F238E27FC236}">
              <a16:creationId xmlns:a16="http://schemas.microsoft.com/office/drawing/2014/main" id="{00000000-0008-0000-0200-00000F03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4" name="正方形/長方形 783">
          <a:extLst>
            <a:ext uri="{FF2B5EF4-FFF2-40B4-BE49-F238E27FC236}">
              <a16:creationId xmlns:a16="http://schemas.microsoft.com/office/drawing/2014/main" id="{00000000-0008-0000-0200-00001003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5" name="正方形/長方形 784">
          <a:extLst>
            <a:ext uri="{FF2B5EF4-FFF2-40B4-BE49-F238E27FC236}">
              <a16:creationId xmlns:a16="http://schemas.microsoft.com/office/drawing/2014/main" id="{00000000-0008-0000-0200-00001103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86" name="正方形/長方形 785">
          <a:extLst>
            <a:ext uri="{FF2B5EF4-FFF2-40B4-BE49-F238E27FC236}">
              <a16:creationId xmlns:a16="http://schemas.microsoft.com/office/drawing/2014/main" id="{00000000-0008-0000-0200-00001203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7" name="正方形/長方形 786">
          <a:extLst>
            <a:ext uri="{FF2B5EF4-FFF2-40B4-BE49-F238E27FC236}">
              <a16:creationId xmlns:a16="http://schemas.microsoft.com/office/drawing/2014/main" id="{00000000-0008-0000-0200-00001303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88" name="正方形/長方形 787">
          <a:extLst>
            <a:ext uri="{FF2B5EF4-FFF2-40B4-BE49-F238E27FC236}">
              <a16:creationId xmlns:a16="http://schemas.microsoft.com/office/drawing/2014/main" id="{00000000-0008-0000-0200-00001403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89" name="テキスト ボックス 788">
          <a:extLst>
            <a:ext uri="{FF2B5EF4-FFF2-40B4-BE49-F238E27FC236}">
              <a16:creationId xmlns:a16="http://schemas.microsoft.com/office/drawing/2014/main" id="{00000000-0008-0000-0200-00001503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90" name="直線コネクタ 789">
          <a:extLst>
            <a:ext uri="{FF2B5EF4-FFF2-40B4-BE49-F238E27FC236}">
              <a16:creationId xmlns:a16="http://schemas.microsoft.com/office/drawing/2014/main" id="{00000000-0008-0000-0200-00001603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88</xdr:row>
      <xdr:rowOff>10177</xdr:rowOff>
    </xdr:from>
    <xdr:ext cx="467179" cy="259045"/>
    <xdr:sp macro="" textlink="">
      <xdr:nvSpPr>
        <xdr:cNvPr id="791" name="テキスト ボックス 790">
          <a:extLst>
            <a:ext uri="{FF2B5EF4-FFF2-40B4-BE49-F238E27FC236}">
              <a16:creationId xmlns:a16="http://schemas.microsoft.com/office/drawing/2014/main" id="{00000000-0008-0000-0200-000017030000}"/>
            </a:ext>
          </a:extLst>
        </xdr:cNvPr>
        <xdr:cNvSpPr txBox="1"/>
      </xdr:nvSpPr>
      <xdr:spPr>
        <a:xfrm>
          <a:off x="17820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86</xdr:row>
      <xdr:rowOff>114300</xdr:rowOff>
    </xdr:from>
    <xdr:to>
      <xdr:col>120</xdr:col>
      <xdr:colOff>114300</xdr:colOff>
      <xdr:row>86</xdr:row>
      <xdr:rowOff>114300</xdr:rowOff>
    </xdr:to>
    <xdr:cxnSp macro="">
      <xdr:nvCxnSpPr>
        <xdr:cNvPr id="792" name="直線コネクタ 791">
          <a:extLst>
            <a:ext uri="{FF2B5EF4-FFF2-40B4-BE49-F238E27FC236}">
              <a16:creationId xmlns:a16="http://schemas.microsoft.com/office/drawing/2014/main" id="{00000000-0008-0000-0200-000018030000}"/>
            </a:ext>
          </a:extLst>
        </xdr:cNvPr>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93" name="テキスト ボックス 792">
          <a:extLst>
            <a:ext uri="{FF2B5EF4-FFF2-40B4-BE49-F238E27FC236}">
              <a16:creationId xmlns:a16="http://schemas.microsoft.com/office/drawing/2014/main" id="{00000000-0008-0000-0200-000019030000}"/>
            </a:ext>
          </a:extLst>
        </xdr:cNvPr>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94" name="直線コネクタ 793">
          <a:extLst>
            <a:ext uri="{FF2B5EF4-FFF2-40B4-BE49-F238E27FC236}">
              <a16:creationId xmlns:a16="http://schemas.microsoft.com/office/drawing/2014/main" id="{00000000-0008-0000-0200-00001A030000}"/>
            </a:ext>
          </a:extLst>
        </xdr:cNvPr>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795" name="テキスト ボックス 794">
          <a:extLst>
            <a:ext uri="{FF2B5EF4-FFF2-40B4-BE49-F238E27FC236}">
              <a16:creationId xmlns:a16="http://schemas.microsoft.com/office/drawing/2014/main" id="{00000000-0008-0000-0200-00001B030000}"/>
            </a:ext>
          </a:extLst>
        </xdr:cNvPr>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96" name="直線コネクタ 795">
          <a:extLst>
            <a:ext uri="{FF2B5EF4-FFF2-40B4-BE49-F238E27FC236}">
              <a16:creationId xmlns:a16="http://schemas.microsoft.com/office/drawing/2014/main" id="{00000000-0008-0000-0200-00001C030000}"/>
            </a:ext>
          </a:extLst>
        </xdr:cNvPr>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97" name="テキスト ボックス 796">
          <a:extLst>
            <a:ext uri="{FF2B5EF4-FFF2-40B4-BE49-F238E27FC236}">
              <a16:creationId xmlns:a16="http://schemas.microsoft.com/office/drawing/2014/main" id="{00000000-0008-0000-0200-00001D030000}"/>
            </a:ext>
          </a:extLst>
        </xdr:cNvPr>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98" name="直線コネクタ 797">
          <a:extLst>
            <a:ext uri="{FF2B5EF4-FFF2-40B4-BE49-F238E27FC236}">
              <a16:creationId xmlns:a16="http://schemas.microsoft.com/office/drawing/2014/main" id="{00000000-0008-0000-0200-00001E030000}"/>
            </a:ext>
          </a:extLst>
        </xdr:cNvPr>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99" name="テキスト ボックス 798">
          <a:extLst>
            <a:ext uri="{FF2B5EF4-FFF2-40B4-BE49-F238E27FC236}">
              <a16:creationId xmlns:a16="http://schemas.microsoft.com/office/drawing/2014/main" id="{00000000-0008-0000-0200-00001F030000}"/>
            </a:ext>
          </a:extLst>
        </xdr:cNvPr>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800" name="直線コネクタ 799">
          <a:extLst>
            <a:ext uri="{FF2B5EF4-FFF2-40B4-BE49-F238E27FC236}">
              <a16:creationId xmlns:a16="http://schemas.microsoft.com/office/drawing/2014/main" id="{00000000-0008-0000-0200-000020030000}"/>
            </a:ext>
          </a:extLst>
        </xdr:cNvPr>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801" name="テキスト ボックス 800">
          <a:extLst>
            <a:ext uri="{FF2B5EF4-FFF2-40B4-BE49-F238E27FC236}">
              <a16:creationId xmlns:a16="http://schemas.microsoft.com/office/drawing/2014/main" id="{00000000-0008-0000-0200-000021030000}"/>
            </a:ext>
          </a:extLst>
        </xdr:cNvPr>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802" name="直線コネクタ 801">
          <a:extLst>
            <a:ext uri="{FF2B5EF4-FFF2-40B4-BE49-F238E27FC236}">
              <a16:creationId xmlns:a16="http://schemas.microsoft.com/office/drawing/2014/main" id="{00000000-0008-0000-0200-00002203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803" name="テキスト ボックス 802">
          <a:extLst>
            <a:ext uri="{FF2B5EF4-FFF2-40B4-BE49-F238E27FC236}">
              <a16:creationId xmlns:a16="http://schemas.microsoft.com/office/drawing/2014/main" id="{00000000-0008-0000-0200-00002303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4" name="【消防施設】&#10;一人当たり面積グラフ枠">
          <a:extLst>
            <a:ext uri="{FF2B5EF4-FFF2-40B4-BE49-F238E27FC236}">
              <a16:creationId xmlns:a16="http://schemas.microsoft.com/office/drawing/2014/main" id="{00000000-0008-0000-0200-00002403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38100</xdr:rowOff>
    </xdr:from>
    <xdr:to>
      <xdr:col>116</xdr:col>
      <xdr:colOff>62864</xdr:colOff>
      <xdr:row>86</xdr:row>
      <xdr:rowOff>95250</xdr:rowOff>
    </xdr:to>
    <xdr:cxnSp macro="">
      <xdr:nvCxnSpPr>
        <xdr:cNvPr id="805" name="直線コネクタ 804">
          <a:extLst>
            <a:ext uri="{FF2B5EF4-FFF2-40B4-BE49-F238E27FC236}">
              <a16:creationId xmlns:a16="http://schemas.microsoft.com/office/drawing/2014/main" id="{00000000-0008-0000-0200-000025030000}"/>
            </a:ext>
          </a:extLst>
        </xdr:cNvPr>
        <xdr:cNvCxnSpPr/>
      </xdr:nvCxnSpPr>
      <xdr:spPr>
        <a:xfrm flipV="1">
          <a:off x="22160864" y="13239750"/>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99077</xdr:rowOff>
    </xdr:from>
    <xdr:ext cx="469744" cy="259045"/>
    <xdr:sp macro="" textlink="">
      <xdr:nvSpPr>
        <xdr:cNvPr id="806" name="【消防施設】&#10;一人当たり面積最小値テキスト">
          <a:extLst>
            <a:ext uri="{FF2B5EF4-FFF2-40B4-BE49-F238E27FC236}">
              <a16:creationId xmlns:a16="http://schemas.microsoft.com/office/drawing/2014/main" id="{00000000-0008-0000-0200-000026030000}"/>
            </a:ext>
          </a:extLst>
        </xdr:cNvPr>
        <xdr:cNvSpPr txBox="1"/>
      </xdr:nvSpPr>
      <xdr:spPr>
        <a:xfrm>
          <a:off x="22199600" y="14843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95250</xdr:rowOff>
    </xdr:from>
    <xdr:to>
      <xdr:col>116</xdr:col>
      <xdr:colOff>152400</xdr:colOff>
      <xdr:row>86</xdr:row>
      <xdr:rowOff>95250</xdr:rowOff>
    </xdr:to>
    <xdr:cxnSp macro="">
      <xdr:nvCxnSpPr>
        <xdr:cNvPr id="807" name="直線コネクタ 806">
          <a:extLst>
            <a:ext uri="{FF2B5EF4-FFF2-40B4-BE49-F238E27FC236}">
              <a16:creationId xmlns:a16="http://schemas.microsoft.com/office/drawing/2014/main" id="{00000000-0008-0000-0200-000027030000}"/>
            </a:ext>
          </a:extLst>
        </xdr:cNvPr>
        <xdr:cNvCxnSpPr/>
      </xdr:nvCxnSpPr>
      <xdr:spPr>
        <a:xfrm>
          <a:off x="22072600" y="14839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156227</xdr:rowOff>
    </xdr:from>
    <xdr:ext cx="469744" cy="259045"/>
    <xdr:sp macro="" textlink="">
      <xdr:nvSpPr>
        <xdr:cNvPr id="808" name="【消防施設】&#10;一人当たり面積最大値テキスト">
          <a:extLst>
            <a:ext uri="{FF2B5EF4-FFF2-40B4-BE49-F238E27FC236}">
              <a16:creationId xmlns:a16="http://schemas.microsoft.com/office/drawing/2014/main" id="{00000000-0008-0000-0200-000028030000}"/>
            </a:ext>
          </a:extLst>
        </xdr:cNvPr>
        <xdr:cNvSpPr txBox="1"/>
      </xdr:nvSpPr>
      <xdr:spPr>
        <a:xfrm>
          <a:off x="22199600" y="1301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38100</xdr:rowOff>
    </xdr:from>
    <xdr:to>
      <xdr:col>116</xdr:col>
      <xdr:colOff>152400</xdr:colOff>
      <xdr:row>77</xdr:row>
      <xdr:rowOff>38100</xdr:rowOff>
    </xdr:to>
    <xdr:cxnSp macro="">
      <xdr:nvCxnSpPr>
        <xdr:cNvPr id="809" name="直線コネクタ 808">
          <a:extLst>
            <a:ext uri="{FF2B5EF4-FFF2-40B4-BE49-F238E27FC236}">
              <a16:creationId xmlns:a16="http://schemas.microsoft.com/office/drawing/2014/main" id="{00000000-0008-0000-0200-000029030000}"/>
            </a:ext>
          </a:extLst>
        </xdr:cNvPr>
        <xdr:cNvCxnSpPr/>
      </xdr:nvCxnSpPr>
      <xdr:spPr>
        <a:xfrm>
          <a:off x="22072600" y="1323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156227</xdr:rowOff>
    </xdr:from>
    <xdr:ext cx="469744" cy="259045"/>
    <xdr:sp macro="" textlink="">
      <xdr:nvSpPr>
        <xdr:cNvPr id="810" name="【消防施設】&#10;一人当たり面積平均値テキスト">
          <a:extLst>
            <a:ext uri="{FF2B5EF4-FFF2-40B4-BE49-F238E27FC236}">
              <a16:creationId xmlns:a16="http://schemas.microsoft.com/office/drawing/2014/main" id="{00000000-0008-0000-0200-00002A030000}"/>
            </a:ext>
          </a:extLst>
        </xdr:cNvPr>
        <xdr:cNvSpPr txBox="1"/>
      </xdr:nvSpPr>
      <xdr:spPr>
        <a:xfrm>
          <a:off x="22199600" y="142151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6350</xdr:rowOff>
    </xdr:from>
    <xdr:to>
      <xdr:col>116</xdr:col>
      <xdr:colOff>114300</xdr:colOff>
      <xdr:row>83</xdr:row>
      <xdr:rowOff>107950</xdr:rowOff>
    </xdr:to>
    <xdr:sp macro="" textlink="">
      <xdr:nvSpPr>
        <xdr:cNvPr id="811" name="フローチャート: 判断 810">
          <a:extLst>
            <a:ext uri="{FF2B5EF4-FFF2-40B4-BE49-F238E27FC236}">
              <a16:creationId xmlns:a16="http://schemas.microsoft.com/office/drawing/2014/main" id="{00000000-0008-0000-0200-00002B030000}"/>
            </a:ext>
          </a:extLst>
        </xdr:cNvPr>
        <xdr:cNvSpPr/>
      </xdr:nvSpPr>
      <xdr:spPr>
        <a:xfrm>
          <a:off x="22110700" y="1423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25400</xdr:rowOff>
    </xdr:from>
    <xdr:to>
      <xdr:col>112</xdr:col>
      <xdr:colOff>38100</xdr:colOff>
      <xdr:row>83</xdr:row>
      <xdr:rowOff>127000</xdr:rowOff>
    </xdr:to>
    <xdr:sp macro="" textlink="">
      <xdr:nvSpPr>
        <xdr:cNvPr id="812" name="フローチャート: 判断 811">
          <a:extLst>
            <a:ext uri="{FF2B5EF4-FFF2-40B4-BE49-F238E27FC236}">
              <a16:creationId xmlns:a16="http://schemas.microsoft.com/office/drawing/2014/main" id="{00000000-0008-0000-0200-00002C030000}"/>
            </a:ext>
          </a:extLst>
        </xdr:cNvPr>
        <xdr:cNvSpPr/>
      </xdr:nvSpPr>
      <xdr:spPr>
        <a:xfrm>
          <a:off x="21272500" y="1425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25400</xdr:rowOff>
    </xdr:from>
    <xdr:to>
      <xdr:col>107</xdr:col>
      <xdr:colOff>101600</xdr:colOff>
      <xdr:row>83</xdr:row>
      <xdr:rowOff>127000</xdr:rowOff>
    </xdr:to>
    <xdr:sp macro="" textlink="">
      <xdr:nvSpPr>
        <xdr:cNvPr id="813" name="フローチャート: 判断 812">
          <a:extLst>
            <a:ext uri="{FF2B5EF4-FFF2-40B4-BE49-F238E27FC236}">
              <a16:creationId xmlns:a16="http://schemas.microsoft.com/office/drawing/2014/main" id="{00000000-0008-0000-0200-00002D030000}"/>
            </a:ext>
          </a:extLst>
        </xdr:cNvPr>
        <xdr:cNvSpPr/>
      </xdr:nvSpPr>
      <xdr:spPr>
        <a:xfrm>
          <a:off x="20383500" y="1425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82</xdr:row>
      <xdr:rowOff>63500</xdr:rowOff>
    </xdr:from>
    <xdr:to>
      <xdr:col>102</xdr:col>
      <xdr:colOff>165100</xdr:colOff>
      <xdr:row>82</xdr:row>
      <xdr:rowOff>165100</xdr:rowOff>
    </xdr:to>
    <xdr:sp macro="" textlink="">
      <xdr:nvSpPr>
        <xdr:cNvPr id="814" name="フローチャート: 判断 813">
          <a:extLst>
            <a:ext uri="{FF2B5EF4-FFF2-40B4-BE49-F238E27FC236}">
              <a16:creationId xmlns:a16="http://schemas.microsoft.com/office/drawing/2014/main" id="{00000000-0008-0000-0200-00002E030000}"/>
            </a:ext>
          </a:extLst>
        </xdr:cNvPr>
        <xdr:cNvSpPr/>
      </xdr:nvSpPr>
      <xdr:spPr>
        <a:xfrm>
          <a:off x="19494500" y="14122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101600</xdr:rowOff>
    </xdr:from>
    <xdr:to>
      <xdr:col>98</xdr:col>
      <xdr:colOff>38100</xdr:colOff>
      <xdr:row>84</xdr:row>
      <xdr:rowOff>31750</xdr:rowOff>
    </xdr:to>
    <xdr:sp macro="" textlink="">
      <xdr:nvSpPr>
        <xdr:cNvPr id="815" name="フローチャート: 判断 814">
          <a:extLst>
            <a:ext uri="{FF2B5EF4-FFF2-40B4-BE49-F238E27FC236}">
              <a16:creationId xmlns:a16="http://schemas.microsoft.com/office/drawing/2014/main" id="{00000000-0008-0000-0200-00002F030000}"/>
            </a:ext>
          </a:extLst>
        </xdr:cNvPr>
        <xdr:cNvSpPr/>
      </xdr:nvSpPr>
      <xdr:spPr>
        <a:xfrm>
          <a:off x="18605500" y="1433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6" name="テキスト ボックス 815">
          <a:extLst>
            <a:ext uri="{FF2B5EF4-FFF2-40B4-BE49-F238E27FC236}">
              <a16:creationId xmlns:a16="http://schemas.microsoft.com/office/drawing/2014/main" id="{00000000-0008-0000-0200-00003003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7" name="テキスト ボックス 816">
          <a:extLst>
            <a:ext uri="{FF2B5EF4-FFF2-40B4-BE49-F238E27FC236}">
              <a16:creationId xmlns:a16="http://schemas.microsoft.com/office/drawing/2014/main" id="{00000000-0008-0000-0200-00003103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8" name="テキスト ボックス 817">
          <a:extLst>
            <a:ext uri="{FF2B5EF4-FFF2-40B4-BE49-F238E27FC236}">
              <a16:creationId xmlns:a16="http://schemas.microsoft.com/office/drawing/2014/main" id="{00000000-0008-0000-0200-00003203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19" name="テキスト ボックス 818">
          <a:extLst>
            <a:ext uri="{FF2B5EF4-FFF2-40B4-BE49-F238E27FC236}">
              <a16:creationId xmlns:a16="http://schemas.microsoft.com/office/drawing/2014/main" id="{00000000-0008-0000-0200-00003303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20" name="テキスト ボックス 819">
          <a:extLst>
            <a:ext uri="{FF2B5EF4-FFF2-40B4-BE49-F238E27FC236}">
              <a16:creationId xmlns:a16="http://schemas.microsoft.com/office/drawing/2014/main" id="{00000000-0008-0000-0200-00003403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120650</xdr:rowOff>
    </xdr:from>
    <xdr:to>
      <xdr:col>116</xdr:col>
      <xdr:colOff>114300</xdr:colOff>
      <xdr:row>83</xdr:row>
      <xdr:rowOff>50800</xdr:rowOff>
    </xdr:to>
    <xdr:sp macro="" textlink="">
      <xdr:nvSpPr>
        <xdr:cNvPr id="821" name="楕円 820">
          <a:extLst>
            <a:ext uri="{FF2B5EF4-FFF2-40B4-BE49-F238E27FC236}">
              <a16:creationId xmlns:a16="http://schemas.microsoft.com/office/drawing/2014/main" id="{00000000-0008-0000-0200-000035030000}"/>
            </a:ext>
          </a:extLst>
        </xdr:cNvPr>
        <xdr:cNvSpPr/>
      </xdr:nvSpPr>
      <xdr:spPr>
        <a:xfrm>
          <a:off x="22110700" y="14179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81</xdr:row>
      <xdr:rowOff>143527</xdr:rowOff>
    </xdr:from>
    <xdr:ext cx="469744" cy="259045"/>
    <xdr:sp macro="" textlink="">
      <xdr:nvSpPr>
        <xdr:cNvPr id="822" name="【消防施設】&#10;一人当たり面積該当値テキスト">
          <a:extLst>
            <a:ext uri="{FF2B5EF4-FFF2-40B4-BE49-F238E27FC236}">
              <a16:creationId xmlns:a16="http://schemas.microsoft.com/office/drawing/2014/main" id="{00000000-0008-0000-0200-000036030000}"/>
            </a:ext>
          </a:extLst>
        </xdr:cNvPr>
        <xdr:cNvSpPr txBox="1"/>
      </xdr:nvSpPr>
      <xdr:spPr>
        <a:xfrm>
          <a:off x="22199600" y="14030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82</xdr:row>
      <xdr:rowOff>158750</xdr:rowOff>
    </xdr:from>
    <xdr:to>
      <xdr:col>112</xdr:col>
      <xdr:colOff>38100</xdr:colOff>
      <xdr:row>83</xdr:row>
      <xdr:rowOff>88900</xdr:rowOff>
    </xdr:to>
    <xdr:sp macro="" textlink="">
      <xdr:nvSpPr>
        <xdr:cNvPr id="823" name="楕円 822">
          <a:extLst>
            <a:ext uri="{FF2B5EF4-FFF2-40B4-BE49-F238E27FC236}">
              <a16:creationId xmlns:a16="http://schemas.microsoft.com/office/drawing/2014/main" id="{00000000-0008-0000-0200-000037030000}"/>
            </a:ext>
          </a:extLst>
        </xdr:cNvPr>
        <xdr:cNvSpPr/>
      </xdr:nvSpPr>
      <xdr:spPr>
        <a:xfrm>
          <a:off x="21272500" y="14217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0</xdr:rowOff>
    </xdr:from>
    <xdr:to>
      <xdr:col>116</xdr:col>
      <xdr:colOff>63500</xdr:colOff>
      <xdr:row>83</xdr:row>
      <xdr:rowOff>38100</xdr:rowOff>
    </xdr:to>
    <xdr:cxnSp macro="">
      <xdr:nvCxnSpPr>
        <xdr:cNvPr id="824" name="直線コネクタ 823">
          <a:extLst>
            <a:ext uri="{FF2B5EF4-FFF2-40B4-BE49-F238E27FC236}">
              <a16:creationId xmlns:a16="http://schemas.microsoft.com/office/drawing/2014/main" id="{00000000-0008-0000-0200-000038030000}"/>
            </a:ext>
          </a:extLst>
        </xdr:cNvPr>
        <xdr:cNvCxnSpPr/>
      </xdr:nvCxnSpPr>
      <xdr:spPr>
        <a:xfrm flipV="1">
          <a:off x="21323300" y="1423035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82</xdr:row>
      <xdr:rowOff>158750</xdr:rowOff>
    </xdr:from>
    <xdr:to>
      <xdr:col>107</xdr:col>
      <xdr:colOff>101600</xdr:colOff>
      <xdr:row>83</xdr:row>
      <xdr:rowOff>88900</xdr:rowOff>
    </xdr:to>
    <xdr:sp macro="" textlink="">
      <xdr:nvSpPr>
        <xdr:cNvPr id="825" name="楕円 824">
          <a:extLst>
            <a:ext uri="{FF2B5EF4-FFF2-40B4-BE49-F238E27FC236}">
              <a16:creationId xmlns:a16="http://schemas.microsoft.com/office/drawing/2014/main" id="{00000000-0008-0000-0200-000039030000}"/>
            </a:ext>
          </a:extLst>
        </xdr:cNvPr>
        <xdr:cNvSpPr/>
      </xdr:nvSpPr>
      <xdr:spPr>
        <a:xfrm>
          <a:off x="20383500" y="14217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83</xdr:row>
      <xdr:rowOff>38100</xdr:rowOff>
    </xdr:from>
    <xdr:to>
      <xdr:col>111</xdr:col>
      <xdr:colOff>177800</xdr:colOff>
      <xdr:row>83</xdr:row>
      <xdr:rowOff>38100</xdr:rowOff>
    </xdr:to>
    <xdr:cxnSp macro="">
      <xdr:nvCxnSpPr>
        <xdr:cNvPr id="826" name="直線コネクタ 825">
          <a:extLst>
            <a:ext uri="{FF2B5EF4-FFF2-40B4-BE49-F238E27FC236}">
              <a16:creationId xmlns:a16="http://schemas.microsoft.com/office/drawing/2014/main" id="{00000000-0008-0000-0200-00003A030000}"/>
            </a:ext>
          </a:extLst>
        </xdr:cNvPr>
        <xdr:cNvCxnSpPr/>
      </xdr:nvCxnSpPr>
      <xdr:spPr>
        <a:xfrm>
          <a:off x="20434300" y="142684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83</xdr:row>
      <xdr:rowOff>6350</xdr:rowOff>
    </xdr:from>
    <xdr:to>
      <xdr:col>102</xdr:col>
      <xdr:colOff>165100</xdr:colOff>
      <xdr:row>83</xdr:row>
      <xdr:rowOff>107950</xdr:rowOff>
    </xdr:to>
    <xdr:sp macro="" textlink="">
      <xdr:nvSpPr>
        <xdr:cNvPr id="827" name="楕円 826">
          <a:extLst>
            <a:ext uri="{FF2B5EF4-FFF2-40B4-BE49-F238E27FC236}">
              <a16:creationId xmlns:a16="http://schemas.microsoft.com/office/drawing/2014/main" id="{00000000-0008-0000-0200-00003B030000}"/>
            </a:ext>
          </a:extLst>
        </xdr:cNvPr>
        <xdr:cNvSpPr/>
      </xdr:nvSpPr>
      <xdr:spPr>
        <a:xfrm>
          <a:off x="19494500" y="1423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83</xdr:row>
      <xdr:rowOff>38100</xdr:rowOff>
    </xdr:from>
    <xdr:to>
      <xdr:col>107</xdr:col>
      <xdr:colOff>50800</xdr:colOff>
      <xdr:row>83</xdr:row>
      <xdr:rowOff>57150</xdr:rowOff>
    </xdr:to>
    <xdr:cxnSp macro="">
      <xdr:nvCxnSpPr>
        <xdr:cNvPr id="828" name="直線コネクタ 827">
          <a:extLst>
            <a:ext uri="{FF2B5EF4-FFF2-40B4-BE49-F238E27FC236}">
              <a16:creationId xmlns:a16="http://schemas.microsoft.com/office/drawing/2014/main" id="{00000000-0008-0000-0200-00003C030000}"/>
            </a:ext>
          </a:extLst>
        </xdr:cNvPr>
        <xdr:cNvCxnSpPr/>
      </xdr:nvCxnSpPr>
      <xdr:spPr>
        <a:xfrm flipV="1">
          <a:off x="19545300" y="142684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82</xdr:row>
      <xdr:rowOff>158750</xdr:rowOff>
    </xdr:from>
    <xdr:to>
      <xdr:col>98</xdr:col>
      <xdr:colOff>38100</xdr:colOff>
      <xdr:row>83</xdr:row>
      <xdr:rowOff>88900</xdr:rowOff>
    </xdr:to>
    <xdr:sp macro="" textlink="">
      <xdr:nvSpPr>
        <xdr:cNvPr id="829" name="楕円 828">
          <a:extLst>
            <a:ext uri="{FF2B5EF4-FFF2-40B4-BE49-F238E27FC236}">
              <a16:creationId xmlns:a16="http://schemas.microsoft.com/office/drawing/2014/main" id="{00000000-0008-0000-0200-00003D030000}"/>
            </a:ext>
          </a:extLst>
        </xdr:cNvPr>
        <xdr:cNvSpPr/>
      </xdr:nvSpPr>
      <xdr:spPr>
        <a:xfrm>
          <a:off x="18605500" y="14217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83</xdr:row>
      <xdr:rowOff>38100</xdr:rowOff>
    </xdr:from>
    <xdr:to>
      <xdr:col>102</xdr:col>
      <xdr:colOff>114300</xdr:colOff>
      <xdr:row>83</xdr:row>
      <xdr:rowOff>57150</xdr:rowOff>
    </xdr:to>
    <xdr:cxnSp macro="">
      <xdr:nvCxnSpPr>
        <xdr:cNvPr id="830" name="直線コネクタ 829">
          <a:extLst>
            <a:ext uri="{FF2B5EF4-FFF2-40B4-BE49-F238E27FC236}">
              <a16:creationId xmlns:a16="http://schemas.microsoft.com/office/drawing/2014/main" id="{00000000-0008-0000-0200-00003E030000}"/>
            </a:ext>
          </a:extLst>
        </xdr:cNvPr>
        <xdr:cNvCxnSpPr/>
      </xdr:nvCxnSpPr>
      <xdr:spPr>
        <a:xfrm>
          <a:off x="18656300" y="142684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118127</xdr:rowOff>
    </xdr:from>
    <xdr:ext cx="469744" cy="259045"/>
    <xdr:sp macro="" textlink="">
      <xdr:nvSpPr>
        <xdr:cNvPr id="831" name="n_1aveValue【消防施設】&#10;一人当たり面積">
          <a:extLst>
            <a:ext uri="{FF2B5EF4-FFF2-40B4-BE49-F238E27FC236}">
              <a16:creationId xmlns:a16="http://schemas.microsoft.com/office/drawing/2014/main" id="{00000000-0008-0000-0200-00003F030000}"/>
            </a:ext>
          </a:extLst>
        </xdr:cNvPr>
        <xdr:cNvSpPr txBox="1"/>
      </xdr:nvSpPr>
      <xdr:spPr>
        <a:xfrm>
          <a:off x="21075727" y="14348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118127</xdr:rowOff>
    </xdr:from>
    <xdr:ext cx="469744" cy="259045"/>
    <xdr:sp macro="" textlink="">
      <xdr:nvSpPr>
        <xdr:cNvPr id="832" name="n_2aveValue【消防施設】&#10;一人当たり面積">
          <a:extLst>
            <a:ext uri="{FF2B5EF4-FFF2-40B4-BE49-F238E27FC236}">
              <a16:creationId xmlns:a16="http://schemas.microsoft.com/office/drawing/2014/main" id="{00000000-0008-0000-0200-000040030000}"/>
            </a:ext>
          </a:extLst>
        </xdr:cNvPr>
        <xdr:cNvSpPr txBox="1"/>
      </xdr:nvSpPr>
      <xdr:spPr>
        <a:xfrm>
          <a:off x="20199427" y="14348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10177</xdr:rowOff>
    </xdr:from>
    <xdr:ext cx="469744" cy="259045"/>
    <xdr:sp macro="" textlink="">
      <xdr:nvSpPr>
        <xdr:cNvPr id="833" name="n_3aveValue【消防施設】&#10;一人当たり面積">
          <a:extLst>
            <a:ext uri="{FF2B5EF4-FFF2-40B4-BE49-F238E27FC236}">
              <a16:creationId xmlns:a16="http://schemas.microsoft.com/office/drawing/2014/main" id="{00000000-0008-0000-0200-000041030000}"/>
            </a:ext>
          </a:extLst>
        </xdr:cNvPr>
        <xdr:cNvSpPr txBox="1"/>
      </xdr:nvSpPr>
      <xdr:spPr>
        <a:xfrm>
          <a:off x="19310427" y="13897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22877</xdr:rowOff>
    </xdr:from>
    <xdr:ext cx="469744" cy="259045"/>
    <xdr:sp macro="" textlink="">
      <xdr:nvSpPr>
        <xdr:cNvPr id="834" name="n_4aveValue【消防施設】&#10;一人当たり面積">
          <a:extLst>
            <a:ext uri="{FF2B5EF4-FFF2-40B4-BE49-F238E27FC236}">
              <a16:creationId xmlns:a16="http://schemas.microsoft.com/office/drawing/2014/main" id="{00000000-0008-0000-0200-000042030000}"/>
            </a:ext>
          </a:extLst>
        </xdr:cNvPr>
        <xdr:cNvSpPr txBox="1"/>
      </xdr:nvSpPr>
      <xdr:spPr>
        <a:xfrm>
          <a:off x="18421427" y="14424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81</xdr:row>
      <xdr:rowOff>105427</xdr:rowOff>
    </xdr:from>
    <xdr:ext cx="469744" cy="259045"/>
    <xdr:sp macro="" textlink="">
      <xdr:nvSpPr>
        <xdr:cNvPr id="835" name="n_1mainValue【消防施設】&#10;一人当たり面積">
          <a:extLst>
            <a:ext uri="{FF2B5EF4-FFF2-40B4-BE49-F238E27FC236}">
              <a16:creationId xmlns:a16="http://schemas.microsoft.com/office/drawing/2014/main" id="{00000000-0008-0000-0200-000043030000}"/>
            </a:ext>
          </a:extLst>
        </xdr:cNvPr>
        <xdr:cNvSpPr txBox="1"/>
      </xdr:nvSpPr>
      <xdr:spPr>
        <a:xfrm>
          <a:off x="21075727" y="13992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105427</xdr:rowOff>
    </xdr:from>
    <xdr:ext cx="469744" cy="259045"/>
    <xdr:sp macro="" textlink="">
      <xdr:nvSpPr>
        <xdr:cNvPr id="836" name="n_2mainValue【消防施設】&#10;一人当たり面積">
          <a:extLst>
            <a:ext uri="{FF2B5EF4-FFF2-40B4-BE49-F238E27FC236}">
              <a16:creationId xmlns:a16="http://schemas.microsoft.com/office/drawing/2014/main" id="{00000000-0008-0000-0200-000044030000}"/>
            </a:ext>
          </a:extLst>
        </xdr:cNvPr>
        <xdr:cNvSpPr txBox="1"/>
      </xdr:nvSpPr>
      <xdr:spPr>
        <a:xfrm>
          <a:off x="20199427" y="13992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99077</xdr:rowOff>
    </xdr:from>
    <xdr:ext cx="469744" cy="259045"/>
    <xdr:sp macro="" textlink="">
      <xdr:nvSpPr>
        <xdr:cNvPr id="837" name="n_3mainValue【消防施設】&#10;一人当たり面積">
          <a:extLst>
            <a:ext uri="{FF2B5EF4-FFF2-40B4-BE49-F238E27FC236}">
              <a16:creationId xmlns:a16="http://schemas.microsoft.com/office/drawing/2014/main" id="{00000000-0008-0000-0200-000045030000}"/>
            </a:ext>
          </a:extLst>
        </xdr:cNvPr>
        <xdr:cNvSpPr txBox="1"/>
      </xdr:nvSpPr>
      <xdr:spPr>
        <a:xfrm>
          <a:off x="19310427" y="1432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81</xdr:row>
      <xdr:rowOff>105427</xdr:rowOff>
    </xdr:from>
    <xdr:ext cx="469744" cy="259045"/>
    <xdr:sp macro="" textlink="">
      <xdr:nvSpPr>
        <xdr:cNvPr id="838" name="n_4mainValue【消防施設】&#10;一人当たり面積">
          <a:extLst>
            <a:ext uri="{FF2B5EF4-FFF2-40B4-BE49-F238E27FC236}">
              <a16:creationId xmlns:a16="http://schemas.microsoft.com/office/drawing/2014/main" id="{00000000-0008-0000-0200-000046030000}"/>
            </a:ext>
          </a:extLst>
        </xdr:cNvPr>
        <xdr:cNvSpPr txBox="1"/>
      </xdr:nvSpPr>
      <xdr:spPr>
        <a:xfrm>
          <a:off x="18421427" y="13992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39" name="正方形/長方形 838">
          <a:extLst>
            <a:ext uri="{FF2B5EF4-FFF2-40B4-BE49-F238E27FC236}">
              <a16:creationId xmlns:a16="http://schemas.microsoft.com/office/drawing/2014/main" id="{00000000-0008-0000-0200-00004703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40" name="正方形/長方形 839">
          <a:extLst>
            <a:ext uri="{FF2B5EF4-FFF2-40B4-BE49-F238E27FC236}">
              <a16:creationId xmlns:a16="http://schemas.microsoft.com/office/drawing/2014/main" id="{00000000-0008-0000-0200-00004803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41" name="正方形/長方形 840">
          <a:extLst>
            <a:ext uri="{FF2B5EF4-FFF2-40B4-BE49-F238E27FC236}">
              <a16:creationId xmlns:a16="http://schemas.microsoft.com/office/drawing/2014/main" id="{00000000-0008-0000-0200-00004903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42" name="正方形/長方形 841">
          <a:extLst>
            <a:ext uri="{FF2B5EF4-FFF2-40B4-BE49-F238E27FC236}">
              <a16:creationId xmlns:a16="http://schemas.microsoft.com/office/drawing/2014/main" id="{00000000-0008-0000-0200-00004A03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43" name="正方形/長方形 842">
          <a:extLst>
            <a:ext uri="{FF2B5EF4-FFF2-40B4-BE49-F238E27FC236}">
              <a16:creationId xmlns:a16="http://schemas.microsoft.com/office/drawing/2014/main" id="{00000000-0008-0000-0200-00004B03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44" name="正方形/長方形 843">
          <a:extLst>
            <a:ext uri="{FF2B5EF4-FFF2-40B4-BE49-F238E27FC236}">
              <a16:creationId xmlns:a16="http://schemas.microsoft.com/office/drawing/2014/main" id="{00000000-0008-0000-0200-00004C03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5" name="正方形/長方形 844">
          <a:extLst>
            <a:ext uri="{FF2B5EF4-FFF2-40B4-BE49-F238E27FC236}">
              <a16:creationId xmlns:a16="http://schemas.microsoft.com/office/drawing/2014/main" id="{00000000-0008-0000-0200-00004D03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6" name="正方形/長方形 845">
          <a:extLst>
            <a:ext uri="{FF2B5EF4-FFF2-40B4-BE49-F238E27FC236}">
              <a16:creationId xmlns:a16="http://schemas.microsoft.com/office/drawing/2014/main" id="{00000000-0008-0000-0200-00004E03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7" name="テキスト ボックス 846">
          <a:extLst>
            <a:ext uri="{FF2B5EF4-FFF2-40B4-BE49-F238E27FC236}">
              <a16:creationId xmlns:a16="http://schemas.microsoft.com/office/drawing/2014/main" id="{00000000-0008-0000-0200-00004F03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8" name="直線コネクタ 847">
          <a:extLst>
            <a:ext uri="{FF2B5EF4-FFF2-40B4-BE49-F238E27FC236}">
              <a16:creationId xmlns:a16="http://schemas.microsoft.com/office/drawing/2014/main" id="{00000000-0008-0000-0200-00005003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49" name="テキスト ボックス 848">
          <a:extLst>
            <a:ext uri="{FF2B5EF4-FFF2-40B4-BE49-F238E27FC236}">
              <a16:creationId xmlns:a16="http://schemas.microsoft.com/office/drawing/2014/main" id="{00000000-0008-0000-0200-00005103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850" name="直線コネクタ 849">
          <a:extLst>
            <a:ext uri="{FF2B5EF4-FFF2-40B4-BE49-F238E27FC236}">
              <a16:creationId xmlns:a16="http://schemas.microsoft.com/office/drawing/2014/main" id="{00000000-0008-0000-0200-000052030000}"/>
            </a:ext>
          </a:extLst>
        </xdr:cNvPr>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851" name="テキスト ボックス 850">
          <a:extLst>
            <a:ext uri="{FF2B5EF4-FFF2-40B4-BE49-F238E27FC236}">
              <a16:creationId xmlns:a16="http://schemas.microsoft.com/office/drawing/2014/main" id="{00000000-0008-0000-0200-000053030000}"/>
            </a:ext>
          </a:extLst>
        </xdr:cNvPr>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852" name="直線コネクタ 851">
          <a:extLst>
            <a:ext uri="{FF2B5EF4-FFF2-40B4-BE49-F238E27FC236}">
              <a16:creationId xmlns:a16="http://schemas.microsoft.com/office/drawing/2014/main" id="{00000000-0008-0000-0200-000054030000}"/>
            </a:ext>
          </a:extLst>
        </xdr:cNvPr>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853" name="テキスト ボックス 852">
          <a:extLst>
            <a:ext uri="{FF2B5EF4-FFF2-40B4-BE49-F238E27FC236}">
              <a16:creationId xmlns:a16="http://schemas.microsoft.com/office/drawing/2014/main" id="{00000000-0008-0000-0200-000055030000}"/>
            </a:ext>
          </a:extLst>
        </xdr:cNvPr>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854" name="直線コネクタ 853">
          <a:extLst>
            <a:ext uri="{FF2B5EF4-FFF2-40B4-BE49-F238E27FC236}">
              <a16:creationId xmlns:a16="http://schemas.microsoft.com/office/drawing/2014/main" id="{00000000-0008-0000-0200-000056030000}"/>
            </a:ext>
          </a:extLst>
        </xdr:cNvPr>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855" name="テキスト ボックス 854">
          <a:extLst>
            <a:ext uri="{FF2B5EF4-FFF2-40B4-BE49-F238E27FC236}">
              <a16:creationId xmlns:a16="http://schemas.microsoft.com/office/drawing/2014/main" id="{00000000-0008-0000-0200-000057030000}"/>
            </a:ext>
          </a:extLst>
        </xdr:cNvPr>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856" name="直線コネクタ 855">
          <a:extLst>
            <a:ext uri="{FF2B5EF4-FFF2-40B4-BE49-F238E27FC236}">
              <a16:creationId xmlns:a16="http://schemas.microsoft.com/office/drawing/2014/main" id="{00000000-0008-0000-0200-000058030000}"/>
            </a:ext>
          </a:extLst>
        </xdr:cNvPr>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857" name="テキスト ボックス 856">
          <a:extLst>
            <a:ext uri="{FF2B5EF4-FFF2-40B4-BE49-F238E27FC236}">
              <a16:creationId xmlns:a16="http://schemas.microsoft.com/office/drawing/2014/main" id="{00000000-0008-0000-0200-000059030000}"/>
            </a:ext>
          </a:extLst>
        </xdr:cNvPr>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858" name="直線コネクタ 857">
          <a:extLst>
            <a:ext uri="{FF2B5EF4-FFF2-40B4-BE49-F238E27FC236}">
              <a16:creationId xmlns:a16="http://schemas.microsoft.com/office/drawing/2014/main" id="{00000000-0008-0000-0200-00005A030000}"/>
            </a:ext>
          </a:extLst>
        </xdr:cNvPr>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859" name="テキスト ボックス 858">
          <a:extLst>
            <a:ext uri="{FF2B5EF4-FFF2-40B4-BE49-F238E27FC236}">
              <a16:creationId xmlns:a16="http://schemas.microsoft.com/office/drawing/2014/main" id="{00000000-0008-0000-0200-00005B030000}"/>
            </a:ext>
          </a:extLst>
        </xdr:cNvPr>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60" name="直線コネクタ 859">
          <a:extLst>
            <a:ext uri="{FF2B5EF4-FFF2-40B4-BE49-F238E27FC236}">
              <a16:creationId xmlns:a16="http://schemas.microsoft.com/office/drawing/2014/main" id="{00000000-0008-0000-0200-00005C03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861" name="テキスト ボックス 860">
          <a:extLst>
            <a:ext uri="{FF2B5EF4-FFF2-40B4-BE49-F238E27FC236}">
              <a16:creationId xmlns:a16="http://schemas.microsoft.com/office/drawing/2014/main" id="{00000000-0008-0000-0200-00005D030000}"/>
            </a:ext>
          </a:extLst>
        </xdr:cNvPr>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862" name="【庁舎】&#10;有形固定資産減価償却率グラフ枠">
          <a:extLst>
            <a:ext uri="{FF2B5EF4-FFF2-40B4-BE49-F238E27FC236}">
              <a16:creationId xmlns:a16="http://schemas.microsoft.com/office/drawing/2014/main" id="{00000000-0008-0000-0200-00005E03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17145</xdr:rowOff>
    </xdr:from>
    <xdr:to>
      <xdr:col>85</xdr:col>
      <xdr:colOff>126364</xdr:colOff>
      <xdr:row>108</xdr:row>
      <xdr:rowOff>152400</xdr:rowOff>
    </xdr:to>
    <xdr:cxnSp macro="">
      <xdr:nvCxnSpPr>
        <xdr:cNvPr id="863" name="直線コネクタ 862">
          <a:extLst>
            <a:ext uri="{FF2B5EF4-FFF2-40B4-BE49-F238E27FC236}">
              <a16:creationId xmlns:a16="http://schemas.microsoft.com/office/drawing/2014/main" id="{00000000-0008-0000-0200-00005F030000}"/>
            </a:ext>
          </a:extLst>
        </xdr:cNvPr>
        <xdr:cNvCxnSpPr/>
      </xdr:nvCxnSpPr>
      <xdr:spPr>
        <a:xfrm flipV="1">
          <a:off x="16318864" y="17162145"/>
          <a:ext cx="0" cy="15068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864" name="【庁舎】&#10;有形固定資産減価償却率最小値テキスト">
          <a:extLst>
            <a:ext uri="{FF2B5EF4-FFF2-40B4-BE49-F238E27FC236}">
              <a16:creationId xmlns:a16="http://schemas.microsoft.com/office/drawing/2014/main" id="{00000000-0008-0000-0200-000060030000}"/>
            </a:ext>
          </a:extLst>
        </xdr:cNvPr>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865" name="直線コネクタ 864">
          <a:extLst>
            <a:ext uri="{FF2B5EF4-FFF2-40B4-BE49-F238E27FC236}">
              <a16:creationId xmlns:a16="http://schemas.microsoft.com/office/drawing/2014/main" id="{00000000-0008-0000-0200-000061030000}"/>
            </a:ext>
          </a:extLst>
        </xdr:cNvPr>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135272</xdr:rowOff>
    </xdr:from>
    <xdr:ext cx="405111" cy="259045"/>
    <xdr:sp macro="" textlink="">
      <xdr:nvSpPr>
        <xdr:cNvPr id="866" name="【庁舎】&#10;有形固定資産減価償却率最大値テキスト">
          <a:extLst>
            <a:ext uri="{FF2B5EF4-FFF2-40B4-BE49-F238E27FC236}">
              <a16:creationId xmlns:a16="http://schemas.microsoft.com/office/drawing/2014/main" id="{00000000-0008-0000-0200-000062030000}"/>
            </a:ext>
          </a:extLst>
        </xdr:cNvPr>
        <xdr:cNvSpPr txBox="1"/>
      </xdr:nvSpPr>
      <xdr:spPr>
        <a:xfrm>
          <a:off x="16357600" y="16937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17145</xdr:rowOff>
    </xdr:from>
    <xdr:to>
      <xdr:col>86</xdr:col>
      <xdr:colOff>25400</xdr:colOff>
      <xdr:row>100</xdr:row>
      <xdr:rowOff>17145</xdr:rowOff>
    </xdr:to>
    <xdr:cxnSp macro="">
      <xdr:nvCxnSpPr>
        <xdr:cNvPr id="867" name="直線コネクタ 866">
          <a:extLst>
            <a:ext uri="{FF2B5EF4-FFF2-40B4-BE49-F238E27FC236}">
              <a16:creationId xmlns:a16="http://schemas.microsoft.com/office/drawing/2014/main" id="{00000000-0008-0000-0200-000063030000}"/>
            </a:ext>
          </a:extLst>
        </xdr:cNvPr>
        <xdr:cNvCxnSpPr/>
      </xdr:nvCxnSpPr>
      <xdr:spPr>
        <a:xfrm>
          <a:off x="16230600" y="17162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102</xdr:row>
      <xdr:rowOff>93997</xdr:rowOff>
    </xdr:from>
    <xdr:ext cx="405111" cy="259045"/>
    <xdr:sp macro="" textlink="">
      <xdr:nvSpPr>
        <xdr:cNvPr id="868" name="【庁舎】&#10;有形固定資産減価償却率平均値テキスト">
          <a:extLst>
            <a:ext uri="{FF2B5EF4-FFF2-40B4-BE49-F238E27FC236}">
              <a16:creationId xmlns:a16="http://schemas.microsoft.com/office/drawing/2014/main" id="{00000000-0008-0000-0200-000064030000}"/>
            </a:ext>
          </a:extLst>
        </xdr:cNvPr>
        <xdr:cNvSpPr txBox="1"/>
      </xdr:nvSpPr>
      <xdr:spPr>
        <a:xfrm>
          <a:off x="16357600" y="175818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71120</xdr:rowOff>
    </xdr:from>
    <xdr:to>
      <xdr:col>85</xdr:col>
      <xdr:colOff>177800</xdr:colOff>
      <xdr:row>104</xdr:row>
      <xdr:rowOff>1270</xdr:rowOff>
    </xdr:to>
    <xdr:sp macro="" textlink="">
      <xdr:nvSpPr>
        <xdr:cNvPr id="869" name="フローチャート: 判断 868">
          <a:extLst>
            <a:ext uri="{FF2B5EF4-FFF2-40B4-BE49-F238E27FC236}">
              <a16:creationId xmlns:a16="http://schemas.microsoft.com/office/drawing/2014/main" id="{00000000-0008-0000-0200-000065030000}"/>
            </a:ext>
          </a:extLst>
        </xdr:cNvPr>
        <xdr:cNvSpPr/>
      </xdr:nvSpPr>
      <xdr:spPr>
        <a:xfrm>
          <a:off x="16268700" y="17730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21589</xdr:rowOff>
    </xdr:from>
    <xdr:to>
      <xdr:col>81</xdr:col>
      <xdr:colOff>101600</xdr:colOff>
      <xdr:row>103</xdr:row>
      <xdr:rowOff>123189</xdr:rowOff>
    </xdr:to>
    <xdr:sp macro="" textlink="">
      <xdr:nvSpPr>
        <xdr:cNvPr id="870" name="フローチャート: 判断 869">
          <a:extLst>
            <a:ext uri="{FF2B5EF4-FFF2-40B4-BE49-F238E27FC236}">
              <a16:creationId xmlns:a16="http://schemas.microsoft.com/office/drawing/2014/main" id="{00000000-0008-0000-0200-000066030000}"/>
            </a:ext>
          </a:extLst>
        </xdr:cNvPr>
        <xdr:cNvSpPr/>
      </xdr:nvSpPr>
      <xdr:spPr>
        <a:xfrm>
          <a:off x="15430500" y="17680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2539</xdr:rowOff>
    </xdr:from>
    <xdr:to>
      <xdr:col>76</xdr:col>
      <xdr:colOff>165100</xdr:colOff>
      <xdr:row>103</xdr:row>
      <xdr:rowOff>104139</xdr:rowOff>
    </xdr:to>
    <xdr:sp macro="" textlink="">
      <xdr:nvSpPr>
        <xdr:cNvPr id="871" name="フローチャート: 判断 870">
          <a:extLst>
            <a:ext uri="{FF2B5EF4-FFF2-40B4-BE49-F238E27FC236}">
              <a16:creationId xmlns:a16="http://schemas.microsoft.com/office/drawing/2014/main" id="{00000000-0008-0000-0200-000067030000}"/>
            </a:ext>
          </a:extLst>
        </xdr:cNvPr>
        <xdr:cNvSpPr/>
      </xdr:nvSpPr>
      <xdr:spPr>
        <a:xfrm>
          <a:off x="14541500" y="17661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34925</xdr:rowOff>
    </xdr:from>
    <xdr:to>
      <xdr:col>72</xdr:col>
      <xdr:colOff>38100</xdr:colOff>
      <xdr:row>103</xdr:row>
      <xdr:rowOff>136525</xdr:rowOff>
    </xdr:to>
    <xdr:sp macro="" textlink="">
      <xdr:nvSpPr>
        <xdr:cNvPr id="872" name="フローチャート: 判断 871">
          <a:extLst>
            <a:ext uri="{FF2B5EF4-FFF2-40B4-BE49-F238E27FC236}">
              <a16:creationId xmlns:a16="http://schemas.microsoft.com/office/drawing/2014/main" id="{00000000-0008-0000-0200-000068030000}"/>
            </a:ext>
          </a:extLst>
        </xdr:cNvPr>
        <xdr:cNvSpPr/>
      </xdr:nvSpPr>
      <xdr:spPr>
        <a:xfrm>
          <a:off x="13652500" y="17694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10161</xdr:rowOff>
    </xdr:from>
    <xdr:to>
      <xdr:col>67</xdr:col>
      <xdr:colOff>101600</xdr:colOff>
      <xdr:row>103</xdr:row>
      <xdr:rowOff>111761</xdr:rowOff>
    </xdr:to>
    <xdr:sp macro="" textlink="">
      <xdr:nvSpPr>
        <xdr:cNvPr id="873" name="フローチャート: 判断 872">
          <a:extLst>
            <a:ext uri="{FF2B5EF4-FFF2-40B4-BE49-F238E27FC236}">
              <a16:creationId xmlns:a16="http://schemas.microsoft.com/office/drawing/2014/main" id="{00000000-0008-0000-0200-000069030000}"/>
            </a:ext>
          </a:extLst>
        </xdr:cNvPr>
        <xdr:cNvSpPr/>
      </xdr:nvSpPr>
      <xdr:spPr>
        <a:xfrm>
          <a:off x="12763500" y="17669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74" name="テキスト ボックス 873">
          <a:extLst>
            <a:ext uri="{FF2B5EF4-FFF2-40B4-BE49-F238E27FC236}">
              <a16:creationId xmlns:a16="http://schemas.microsoft.com/office/drawing/2014/main" id="{00000000-0008-0000-0200-00006A03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75" name="テキスト ボックス 874">
          <a:extLst>
            <a:ext uri="{FF2B5EF4-FFF2-40B4-BE49-F238E27FC236}">
              <a16:creationId xmlns:a16="http://schemas.microsoft.com/office/drawing/2014/main" id="{00000000-0008-0000-0200-00006B03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6" name="テキスト ボックス 875">
          <a:extLst>
            <a:ext uri="{FF2B5EF4-FFF2-40B4-BE49-F238E27FC236}">
              <a16:creationId xmlns:a16="http://schemas.microsoft.com/office/drawing/2014/main" id="{00000000-0008-0000-0200-00006C03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7" name="テキスト ボックス 876">
          <a:extLst>
            <a:ext uri="{FF2B5EF4-FFF2-40B4-BE49-F238E27FC236}">
              <a16:creationId xmlns:a16="http://schemas.microsoft.com/office/drawing/2014/main" id="{00000000-0008-0000-0200-00006D03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78" name="テキスト ボックス 877">
          <a:extLst>
            <a:ext uri="{FF2B5EF4-FFF2-40B4-BE49-F238E27FC236}">
              <a16:creationId xmlns:a16="http://schemas.microsoft.com/office/drawing/2014/main" id="{00000000-0008-0000-0200-00006E03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15875</xdr:rowOff>
    </xdr:from>
    <xdr:to>
      <xdr:col>85</xdr:col>
      <xdr:colOff>177800</xdr:colOff>
      <xdr:row>105</xdr:row>
      <xdr:rowOff>117475</xdr:rowOff>
    </xdr:to>
    <xdr:sp macro="" textlink="">
      <xdr:nvSpPr>
        <xdr:cNvPr id="879" name="楕円 878">
          <a:extLst>
            <a:ext uri="{FF2B5EF4-FFF2-40B4-BE49-F238E27FC236}">
              <a16:creationId xmlns:a16="http://schemas.microsoft.com/office/drawing/2014/main" id="{00000000-0008-0000-0200-00006F030000}"/>
            </a:ext>
          </a:extLst>
        </xdr:cNvPr>
        <xdr:cNvSpPr/>
      </xdr:nvSpPr>
      <xdr:spPr>
        <a:xfrm>
          <a:off x="16268700" y="18018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165752</xdr:rowOff>
    </xdr:from>
    <xdr:ext cx="405111" cy="259045"/>
    <xdr:sp macro="" textlink="">
      <xdr:nvSpPr>
        <xdr:cNvPr id="880" name="【庁舎】&#10;有形固定資産減価償却率該当値テキスト">
          <a:extLst>
            <a:ext uri="{FF2B5EF4-FFF2-40B4-BE49-F238E27FC236}">
              <a16:creationId xmlns:a16="http://schemas.microsoft.com/office/drawing/2014/main" id="{00000000-0008-0000-0200-000070030000}"/>
            </a:ext>
          </a:extLst>
        </xdr:cNvPr>
        <xdr:cNvSpPr txBox="1"/>
      </xdr:nvSpPr>
      <xdr:spPr>
        <a:xfrm>
          <a:off x="16357600" y="17996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23495</xdr:rowOff>
    </xdr:from>
    <xdr:to>
      <xdr:col>81</xdr:col>
      <xdr:colOff>101600</xdr:colOff>
      <xdr:row>105</xdr:row>
      <xdr:rowOff>125095</xdr:rowOff>
    </xdr:to>
    <xdr:sp macro="" textlink="">
      <xdr:nvSpPr>
        <xdr:cNvPr id="881" name="楕円 880">
          <a:extLst>
            <a:ext uri="{FF2B5EF4-FFF2-40B4-BE49-F238E27FC236}">
              <a16:creationId xmlns:a16="http://schemas.microsoft.com/office/drawing/2014/main" id="{00000000-0008-0000-0200-000071030000}"/>
            </a:ext>
          </a:extLst>
        </xdr:cNvPr>
        <xdr:cNvSpPr/>
      </xdr:nvSpPr>
      <xdr:spPr>
        <a:xfrm>
          <a:off x="15430500" y="18025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66675</xdr:rowOff>
    </xdr:from>
    <xdr:to>
      <xdr:col>85</xdr:col>
      <xdr:colOff>127000</xdr:colOff>
      <xdr:row>105</xdr:row>
      <xdr:rowOff>74295</xdr:rowOff>
    </xdr:to>
    <xdr:cxnSp macro="">
      <xdr:nvCxnSpPr>
        <xdr:cNvPr id="882" name="直線コネクタ 881">
          <a:extLst>
            <a:ext uri="{FF2B5EF4-FFF2-40B4-BE49-F238E27FC236}">
              <a16:creationId xmlns:a16="http://schemas.microsoft.com/office/drawing/2014/main" id="{00000000-0008-0000-0200-000072030000}"/>
            </a:ext>
          </a:extLst>
        </xdr:cNvPr>
        <xdr:cNvCxnSpPr/>
      </xdr:nvCxnSpPr>
      <xdr:spPr>
        <a:xfrm flipV="1">
          <a:off x="15481300" y="18068925"/>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4445</xdr:rowOff>
    </xdr:from>
    <xdr:to>
      <xdr:col>76</xdr:col>
      <xdr:colOff>165100</xdr:colOff>
      <xdr:row>105</xdr:row>
      <xdr:rowOff>106045</xdr:rowOff>
    </xdr:to>
    <xdr:sp macro="" textlink="">
      <xdr:nvSpPr>
        <xdr:cNvPr id="883" name="楕円 882">
          <a:extLst>
            <a:ext uri="{FF2B5EF4-FFF2-40B4-BE49-F238E27FC236}">
              <a16:creationId xmlns:a16="http://schemas.microsoft.com/office/drawing/2014/main" id="{00000000-0008-0000-0200-000073030000}"/>
            </a:ext>
          </a:extLst>
        </xdr:cNvPr>
        <xdr:cNvSpPr/>
      </xdr:nvSpPr>
      <xdr:spPr>
        <a:xfrm>
          <a:off x="14541500" y="18006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55245</xdr:rowOff>
    </xdr:from>
    <xdr:to>
      <xdr:col>81</xdr:col>
      <xdr:colOff>50800</xdr:colOff>
      <xdr:row>105</xdr:row>
      <xdr:rowOff>74295</xdr:rowOff>
    </xdr:to>
    <xdr:cxnSp macro="">
      <xdr:nvCxnSpPr>
        <xdr:cNvPr id="884" name="直線コネクタ 883">
          <a:extLst>
            <a:ext uri="{FF2B5EF4-FFF2-40B4-BE49-F238E27FC236}">
              <a16:creationId xmlns:a16="http://schemas.microsoft.com/office/drawing/2014/main" id="{00000000-0008-0000-0200-000074030000}"/>
            </a:ext>
          </a:extLst>
        </xdr:cNvPr>
        <xdr:cNvCxnSpPr/>
      </xdr:nvCxnSpPr>
      <xdr:spPr>
        <a:xfrm>
          <a:off x="14592300" y="1805749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103505</xdr:rowOff>
    </xdr:from>
    <xdr:to>
      <xdr:col>72</xdr:col>
      <xdr:colOff>38100</xdr:colOff>
      <xdr:row>105</xdr:row>
      <xdr:rowOff>33655</xdr:rowOff>
    </xdr:to>
    <xdr:sp macro="" textlink="">
      <xdr:nvSpPr>
        <xdr:cNvPr id="885" name="楕円 884">
          <a:extLst>
            <a:ext uri="{FF2B5EF4-FFF2-40B4-BE49-F238E27FC236}">
              <a16:creationId xmlns:a16="http://schemas.microsoft.com/office/drawing/2014/main" id="{00000000-0008-0000-0200-000075030000}"/>
            </a:ext>
          </a:extLst>
        </xdr:cNvPr>
        <xdr:cNvSpPr/>
      </xdr:nvSpPr>
      <xdr:spPr>
        <a:xfrm>
          <a:off x="13652500" y="1793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154305</xdr:rowOff>
    </xdr:from>
    <xdr:to>
      <xdr:col>76</xdr:col>
      <xdr:colOff>114300</xdr:colOff>
      <xdr:row>105</xdr:row>
      <xdr:rowOff>55245</xdr:rowOff>
    </xdr:to>
    <xdr:cxnSp macro="">
      <xdr:nvCxnSpPr>
        <xdr:cNvPr id="886" name="直線コネクタ 885">
          <a:extLst>
            <a:ext uri="{FF2B5EF4-FFF2-40B4-BE49-F238E27FC236}">
              <a16:creationId xmlns:a16="http://schemas.microsoft.com/office/drawing/2014/main" id="{00000000-0008-0000-0200-000076030000}"/>
            </a:ext>
          </a:extLst>
        </xdr:cNvPr>
        <xdr:cNvCxnSpPr/>
      </xdr:nvCxnSpPr>
      <xdr:spPr>
        <a:xfrm>
          <a:off x="13703300" y="17985105"/>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95886</xdr:rowOff>
    </xdr:from>
    <xdr:to>
      <xdr:col>67</xdr:col>
      <xdr:colOff>101600</xdr:colOff>
      <xdr:row>104</xdr:row>
      <xdr:rowOff>26036</xdr:rowOff>
    </xdr:to>
    <xdr:sp macro="" textlink="">
      <xdr:nvSpPr>
        <xdr:cNvPr id="887" name="楕円 886">
          <a:extLst>
            <a:ext uri="{FF2B5EF4-FFF2-40B4-BE49-F238E27FC236}">
              <a16:creationId xmlns:a16="http://schemas.microsoft.com/office/drawing/2014/main" id="{00000000-0008-0000-0200-000077030000}"/>
            </a:ext>
          </a:extLst>
        </xdr:cNvPr>
        <xdr:cNvSpPr/>
      </xdr:nvSpPr>
      <xdr:spPr>
        <a:xfrm>
          <a:off x="12763500" y="17755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146686</xdr:rowOff>
    </xdr:from>
    <xdr:to>
      <xdr:col>71</xdr:col>
      <xdr:colOff>177800</xdr:colOff>
      <xdr:row>104</xdr:row>
      <xdr:rowOff>154305</xdr:rowOff>
    </xdr:to>
    <xdr:cxnSp macro="">
      <xdr:nvCxnSpPr>
        <xdr:cNvPr id="888" name="直線コネクタ 887">
          <a:extLst>
            <a:ext uri="{FF2B5EF4-FFF2-40B4-BE49-F238E27FC236}">
              <a16:creationId xmlns:a16="http://schemas.microsoft.com/office/drawing/2014/main" id="{00000000-0008-0000-0200-000078030000}"/>
            </a:ext>
          </a:extLst>
        </xdr:cNvPr>
        <xdr:cNvCxnSpPr/>
      </xdr:nvCxnSpPr>
      <xdr:spPr>
        <a:xfrm>
          <a:off x="12814300" y="17806036"/>
          <a:ext cx="889000" cy="179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101</xdr:row>
      <xdr:rowOff>139716</xdr:rowOff>
    </xdr:from>
    <xdr:ext cx="405111" cy="259045"/>
    <xdr:sp macro="" textlink="">
      <xdr:nvSpPr>
        <xdr:cNvPr id="889" name="n_1aveValue【庁舎】&#10;有形固定資産減価償却率">
          <a:extLst>
            <a:ext uri="{FF2B5EF4-FFF2-40B4-BE49-F238E27FC236}">
              <a16:creationId xmlns:a16="http://schemas.microsoft.com/office/drawing/2014/main" id="{00000000-0008-0000-0200-000079030000}"/>
            </a:ext>
          </a:extLst>
        </xdr:cNvPr>
        <xdr:cNvSpPr txBox="1"/>
      </xdr:nvSpPr>
      <xdr:spPr>
        <a:xfrm>
          <a:off x="15266044" y="17456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120666</xdr:rowOff>
    </xdr:from>
    <xdr:ext cx="405111" cy="259045"/>
    <xdr:sp macro="" textlink="">
      <xdr:nvSpPr>
        <xdr:cNvPr id="890" name="n_2aveValue【庁舎】&#10;有形固定資産減価償却率">
          <a:extLst>
            <a:ext uri="{FF2B5EF4-FFF2-40B4-BE49-F238E27FC236}">
              <a16:creationId xmlns:a16="http://schemas.microsoft.com/office/drawing/2014/main" id="{00000000-0008-0000-0200-00007A030000}"/>
            </a:ext>
          </a:extLst>
        </xdr:cNvPr>
        <xdr:cNvSpPr txBox="1"/>
      </xdr:nvSpPr>
      <xdr:spPr>
        <a:xfrm>
          <a:off x="14389744" y="17437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153052</xdr:rowOff>
    </xdr:from>
    <xdr:ext cx="405111" cy="259045"/>
    <xdr:sp macro="" textlink="">
      <xdr:nvSpPr>
        <xdr:cNvPr id="891" name="n_3aveValue【庁舎】&#10;有形固定資産減価償却率">
          <a:extLst>
            <a:ext uri="{FF2B5EF4-FFF2-40B4-BE49-F238E27FC236}">
              <a16:creationId xmlns:a16="http://schemas.microsoft.com/office/drawing/2014/main" id="{00000000-0008-0000-0200-00007B030000}"/>
            </a:ext>
          </a:extLst>
        </xdr:cNvPr>
        <xdr:cNvSpPr txBox="1"/>
      </xdr:nvSpPr>
      <xdr:spPr>
        <a:xfrm>
          <a:off x="13500744" y="17469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101</xdr:row>
      <xdr:rowOff>128288</xdr:rowOff>
    </xdr:from>
    <xdr:ext cx="405111" cy="259045"/>
    <xdr:sp macro="" textlink="">
      <xdr:nvSpPr>
        <xdr:cNvPr id="892" name="n_4aveValue【庁舎】&#10;有形固定資産減価償却率">
          <a:extLst>
            <a:ext uri="{FF2B5EF4-FFF2-40B4-BE49-F238E27FC236}">
              <a16:creationId xmlns:a16="http://schemas.microsoft.com/office/drawing/2014/main" id="{00000000-0008-0000-0200-00007C030000}"/>
            </a:ext>
          </a:extLst>
        </xdr:cNvPr>
        <xdr:cNvSpPr txBox="1"/>
      </xdr:nvSpPr>
      <xdr:spPr>
        <a:xfrm>
          <a:off x="12611744" y="17444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116222</xdr:rowOff>
    </xdr:from>
    <xdr:ext cx="405111" cy="259045"/>
    <xdr:sp macro="" textlink="">
      <xdr:nvSpPr>
        <xdr:cNvPr id="893" name="n_1mainValue【庁舎】&#10;有形固定資産減価償却率">
          <a:extLst>
            <a:ext uri="{FF2B5EF4-FFF2-40B4-BE49-F238E27FC236}">
              <a16:creationId xmlns:a16="http://schemas.microsoft.com/office/drawing/2014/main" id="{00000000-0008-0000-0200-00007D030000}"/>
            </a:ext>
          </a:extLst>
        </xdr:cNvPr>
        <xdr:cNvSpPr txBox="1"/>
      </xdr:nvSpPr>
      <xdr:spPr>
        <a:xfrm>
          <a:off x="15266044" y="18118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97172</xdr:rowOff>
    </xdr:from>
    <xdr:ext cx="405111" cy="259045"/>
    <xdr:sp macro="" textlink="">
      <xdr:nvSpPr>
        <xdr:cNvPr id="894" name="n_2mainValue【庁舎】&#10;有形固定資産減価償却率">
          <a:extLst>
            <a:ext uri="{FF2B5EF4-FFF2-40B4-BE49-F238E27FC236}">
              <a16:creationId xmlns:a16="http://schemas.microsoft.com/office/drawing/2014/main" id="{00000000-0008-0000-0200-00007E030000}"/>
            </a:ext>
          </a:extLst>
        </xdr:cNvPr>
        <xdr:cNvSpPr txBox="1"/>
      </xdr:nvSpPr>
      <xdr:spPr>
        <a:xfrm>
          <a:off x="14389744" y="180994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24782</xdr:rowOff>
    </xdr:from>
    <xdr:ext cx="405111" cy="259045"/>
    <xdr:sp macro="" textlink="">
      <xdr:nvSpPr>
        <xdr:cNvPr id="895" name="n_3mainValue【庁舎】&#10;有形固定資産減価償却率">
          <a:extLst>
            <a:ext uri="{FF2B5EF4-FFF2-40B4-BE49-F238E27FC236}">
              <a16:creationId xmlns:a16="http://schemas.microsoft.com/office/drawing/2014/main" id="{00000000-0008-0000-0200-00007F030000}"/>
            </a:ext>
          </a:extLst>
        </xdr:cNvPr>
        <xdr:cNvSpPr txBox="1"/>
      </xdr:nvSpPr>
      <xdr:spPr>
        <a:xfrm>
          <a:off x="13500744" y="18027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17163</xdr:rowOff>
    </xdr:from>
    <xdr:ext cx="405111" cy="259045"/>
    <xdr:sp macro="" textlink="">
      <xdr:nvSpPr>
        <xdr:cNvPr id="896" name="n_4mainValue【庁舎】&#10;有形固定資産減価償却率">
          <a:extLst>
            <a:ext uri="{FF2B5EF4-FFF2-40B4-BE49-F238E27FC236}">
              <a16:creationId xmlns:a16="http://schemas.microsoft.com/office/drawing/2014/main" id="{00000000-0008-0000-0200-000080030000}"/>
            </a:ext>
          </a:extLst>
        </xdr:cNvPr>
        <xdr:cNvSpPr txBox="1"/>
      </xdr:nvSpPr>
      <xdr:spPr>
        <a:xfrm>
          <a:off x="12611744" y="178479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7" name="正方形/長方形 896">
          <a:extLst>
            <a:ext uri="{FF2B5EF4-FFF2-40B4-BE49-F238E27FC236}">
              <a16:creationId xmlns:a16="http://schemas.microsoft.com/office/drawing/2014/main" id="{00000000-0008-0000-0200-00008103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98" name="正方形/長方形 897">
          <a:extLst>
            <a:ext uri="{FF2B5EF4-FFF2-40B4-BE49-F238E27FC236}">
              <a16:creationId xmlns:a16="http://schemas.microsoft.com/office/drawing/2014/main" id="{00000000-0008-0000-0200-00008203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99" name="正方形/長方形 898">
          <a:extLst>
            <a:ext uri="{FF2B5EF4-FFF2-40B4-BE49-F238E27FC236}">
              <a16:creationId xmlns:a16="http://schemas.microsoft.com/office/drawing/2014/main" id="{00000000-0008-0000-0200-00008303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900" name="正方形/長方形 899">
          <a:extLst>
            <a:ext uri="{FF2B5EF4-FFF2-40B4-BE49-F238E27FC236}">
              <a16:creationId xmlns:a16="http://schemas.microsoft.com/office/drawing/2014/main" id="{00000000-0008-0000-0200-00008403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901" name="正方形/長方形 900">
          <a:extLst>
            <a:ext uri="{FF2B5EF4-FFF2-40B4-BE49-F238E27FC236}">
              <a16:creationId xmlns:a16="http://schemas.microsoft.com/office/drawing/2014/main" id="{00000000-0008-0000-0200-00008503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902" name="正方形/長方形 901">
          <a:extLst>
            <a:ext uri="{FF2B5EF4-FFF2-40B4-BE49-F238E27FC236}">
              <a16:creationId xmlns:a16="http://schemas.microsoft.com/office/drawing/2014/main" id="{00000000-0008-0000-0200-00008603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903" name="正方形/長方形 902">
          <a:extLst>
            <a:ext uri="{FF2B5EF4-FFF2-40B4-BE49-F238E27FC236}">
              <a16:creationId xmlns:a16="http://schemas.microsoft.com/office/drawing/2014/main" id="{00000000-0008-0000-0200-00008703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904" name="正方形/長方形 903">
          <a:extLst>
            <a:ext uri="{FF2B5EF4-FFF2-40B4-BE49-F238E27FC236}">
              <a16:creationId xmlns:a16="http://schemas.microsoft.com/office/drawing/2014/main" id="{00000000-0008-0000-0200-00008803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905" name="テキスト ボックス 904">
          <a:extLst>
            <a:ext uri="{FF2B5EF4-FFF2-40B4-BE49-F238E27FC236}">
              <a16:creationId xmlns:a16="http://schemas.microsoft.com/office/drawing/2014/main" id="{00000000-0008-0000-0200-00008903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6" name="直線コネクタ 905">
          <a:extLst>
            <a:ext uri="{FF2B5EF4-FFF2-40B4-BE49-F238E27FC236}">
              <a16:creationId xmlns:a16="http://schemas.microsoft.com/office/drawing/2014/main" id="{00000000-0008-0000-0200-00008A03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907" name="直線コネクタ 906">
          <a:extLst>
            <a:ext uri="{FF2B5EF4-FFF2-40B4-BE49-F238E27FC236}">
              <a16:creationId xmlns:a16="http://schemas.microsoft.com/office/drawing/2014/main" id="{00000000-0008-0000-0200-00008B030000}"/>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908" name="テキスト ボックス 907">
          <a:extLst>
            <a:ext uri="{FF2B5EF4-FFF2-40B4-BE49-F238E27FC236}">
              <a16:creationId xmlns:a16="http://schemas.microsoft.com/office/drawing/2014/main" id="{00000000-0008-0000-0200-00008C030000}"/>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909" name="直線コネクタ 908">
          <a:extLst>
            <a:ext uri="{FF2B5EF4-FFF2-40B4-BE49-F238E27FC236}">
              <a16:creationId xmlns:a16="http://schemas.microsoft.com/office/drawing/2014/main" id="{00000000-0008-0000-0200-00008D030000}"/>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910" name="テキスト ボックス 909">
          <a:extLst>
            <a:ext uri="{FF2B5EF4-FFF2-40B4-BE49-F238E27FC236}">
              <a16:creationId xmlns:a16="http://schemas.microsoft.com/office/drawing/2014/main" id="{00000000-0008-0000-0200-00008E030000}"/>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911" name="直線コネクタ 910">
          <a:extLst>
            <a:ext uri="{FF2B5EF4-FFF2-40B4-BE49-F238E27FC236}">
              <a16:creationId xmlns:a16="http://schemas.microsoft.com/office/drawing/2014/main" id="{00000000-0008-0000-0200-00008F030000}"/>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912" name="テキスト ボックス 911">
          <a:extLst>
            <a:ext uri="{FF2B5EF4-FFF2-40B4-BE49-F238E27FC236}">
              <a16:creationId xmlns:a16="http://schemas.microsoft.com/office/drawing/2014/main" id="{00000000-0008-0000-0200-000090030000}"/>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913" name="直線コネクタ 912">
          <a:extLst>
            <a:ext uri="{FF2B5EF4-FFF2-40B4-BE49-F238E27FC236}">
              <a16:creationId xmlns:a16="http://schemas.microsoft.com/office/drawing/2014/main" id="{00000000-0008-0000-0200-000091030000}"/>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914" name="テキスト ボックス 913">
          <a:extLst>
            <a:ext uri="{FF2B5EF4-FFF2-40B4-BE49-F238E27FC236}">
              <a16:creationId xmlns:a16="http://schemas.microsoft.com/office/drawing/2014/main" id="{00000000-0008-0000-0200-000092030000}"/>
            </a:ext>
          </a:extLst>
        </xdr:cNvPr>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915" name="直線コネクタ 914">
          <a:extLst>
            <a:ext uri="{FF2B5EF4-FFF2-40B4-BE49-F238E27FC236}">
              <a16:creationId xmlns:a16="http://schemas.microsoft.com/office/drawing/2014/main" id="{00000000-0008-0000-0200-000093030000}"/>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916" name="テキスト ボックス 915">
          <a:extLst>
            <a:ext uri="{FF2B5EF4-FFF2-40B4-BE49-F238E27FC236}">
              <a16:creationId xmlns:a16="http://schemas.microsoft.com/office/drawing/2014/main" id="{00000000-0008-0000-0200-000094030000}"/>
            </a:ext>
          </a:extLst>
        </xdr:cNvPr>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17" name="直線コネクタ 916">
          <a:extLst>
            <a:ext uri="{FF2B5EF4-FFF2-40B4-BE49-F238E27FC236}">
              <a16:creationId xmlns:a16="http://schemas.microsoft.com/office/drawing/2014/main" id="{00000000-0008-0000-0200-00009503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18" name="テキスト ボックス 917">
          <a:extLst>
            <a:ext uri="{FF2B5EF4-FFF2-40B4-BE49-F238E27FC236}">
              <a16:creationId xmlns:a16="http://schemas.microsoft.com/office/drawing/2014/main" id="{00000000-0008-0000-0200-00009603000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19" name="【庁舎】&#10;一人当たり面積グラフ枠">
          <a:extLst>
            <a:ext uri="{FF2B5EF4-FFF2-40B4-BE49-F238E27FC236}">
              <a16:creationId xmlns:a16="http://schemas.microsoft.com/office/drawing/2014/main" id="{00000000-0008-0000-0200-00009703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30480</xdr:rowOff>
    </xdr:from>
    <xdr:to>
      <xdr:col>116</xdr:col>
      <xdr:colOff>62864</xdr:colOff>
      <xdr:row>108</xdr:row>
      <xdr:rowOff>19050</xdr:rowOff>
    </xdr:to>
    <xdr:cxnSp macro="">
      <xdr:nvCxnSpPr>
        <xdr:cNvPr id="920" name="直線コネクタ 919">
          <a:extLst>
            <a:ext uri="{FF2B5EF4-FFF2-40B4-BE49-F238E27FC236}">
              <a16:creationId xmlns:a16="http://schemas.microsoft.com/office/drawing/2014/main" id="{00000000-0008-0000-0200-000098030000}"/>
            </a:ext>
          </a:extLst>
        </xdr:cNvPr>
        <xdr:cNvCxnSpPr/>
      </xdr:nvCxnSpPr>
      <xdr:spPr>
        <a:xfrm flipV="1">
          <a:off x="22160864" y="17175480"/>
          <a:ext cx="0" cy="1360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22877</xdr:rowOff>
    </xdr:from>
    <xdr:ext cx="469744" cy="259045"/>
    <xdr:sp macro="" textlink="">
      <xdr:nvSpPr>
        <xdr:cNvPr id="921" name="【庁舎】&#10;一人当たり面積最小値テキスト">
          <a:extLst>
            <a:ext uri="{FF2B5EF4-FFF2-40B4-BE49-F238E27FC236}">
              <a16:creationId xmlns:a16="http://schemas.microsoft.com/office/drawing/2014/main" id="{00000000-0008-0000-0200-000099030000}"/>
            </a:ext>
          </a:extLst>
        </xdr:cNvPr>
        <xdr:cNvSpPr txBox="1"/>
      </xdr:nvSpPr>
      <xdr:spPr>
        <a:xfrm>
          <a:off x="22199600" y="18539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19050</xdr:rowOff>
    </xdr:from>
    <xdr:to>
      <xdr:col>116</xdr:col>
      <xdr:colOff>152400</xdr:colOff>
      <xdr:row>108</xdr:row>
      <xdr:rowOff>19050</xdr:rowOff>
    </xdr:to>
    <xdr:cxnSp macro="">
      <xdr:nvCxnSpPr>
        <xdr:cNvPr id="922" name="直線コネクタ 921">
          <a:extLst>
            <a:ext uri="{FF2B5EF4-FFF2-40B4-BE49-F238E27FC236}">
              <a16:creationId xmlns:a16="http://schemas.microsoft.com/office/drawing/2014/main" id="{00000000-0008-0000-0200-00009A030000}"/>
            </a:ext>
          </a:extLst>
        </xdr:cNvPr>
        <xdr:cNvCxnSpPr/>
      </xdr:nvCxnSpPr>
      <xdr:spPr>
        <a:xfrm>
          <a:off x="22072600" y="18535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148607</xdr:rowOff>
    </xdr:from>
    <xdr:ext cx="469744" cy="259045"/>
    <xdr:sp macro="" textlink="">
      <xdr:nvSpPr>
        <xdr:cNvPr id="923" name="【庁舎】&#10;一人当たり面積最大値テキスト">
          <a:extLst>
            <a:ext uri="{FF2B5EF4-FFF2-40B4-BE49-F238E27FC236}">
              <a16:creationId xmlns:a16="http://schemas.microsoft.com/office/drawing/2014/main" id="{00000000-0008-0000-0200-00009B030000}"/>
            </a:ext>
          </a:extLst>
        </xdr:cNvPr>
        <xdr:cNvSpPr txBox="1"/>
      </xdr:nvSpPr>
      <xdr:spPr>
        <a:xfrm>
          <a:off x="22199600" y="1695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30480</xdr:rowOff>
    </xdr:from>
    <xdr:to>
      <xdr:col>116</xdr:col>
      <xdr:colOff>152400</xdr:colOff>
      <xdr:row>100</xdr:row>
      <xdr:rowOff>30480</xdr:rowOff>
    </xdr:to>
    <xdr:cxnSp macro="">
      <xdr:nvCxnSpPr>
        <xdr:cNvPr id="924" name="直線コネクタ 923">
          <a:extLst>
            <a:ext uri="{FF2B5EF4-FFF2-40B4-BE49-F238E27FC236}">
              <a16:creationId xmlns:a16="http://schemas.microsoft.com/office/drawing/2014/main" id="{00000000-0008-0000-0200-00009C030000}"/>
            </a:ext>
          </a:extLst>
        </xdr:cNvPr>
        <xdr:cNvCxnSpPr/>
      </xdr:nvCxnSpPr>
      <xdr:spPr>
        <a:xfrm>
          <a:off x="22072600" y="1717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113047</xdr:rowOff>
    </xdr:from>
    <xdr:ext cx="469744" cy="259045"/>
    <xdr:sp macro="" textlink="">
      <xdr:nvSpPr>
        <xdr:cNvPr id="925" name="【庁舎】&#10;一人当たり面積平均値テキスト">
          <a:extLst>
            <a:ext uri="{FF2B5EF4-FFF2-40B4-BE49-F238E27FC236}">
              <a16:creationId xmlns:a16="http://schemas.microsoft.com/office/drawing/2014/main" id="{00000000-0008-0000-0200-00009D030000}"/>
            </a:ext>
          </a:extLst>
        </xdr:cNvPr>
        <xdr:cNvSpPr txBox="1"/>
      </xdr:nvSpPr>
      <xdr:spPr>
        <a:xfrm>
          <a:off x="22199600" y="179438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90170</xdr:rowOff>
    </xdr:from>
    <xdr:to>
      <xdr:col>116</xdr:col>
      <xdr:colOff>114300</xdr:colOff>
      <xdr:row>106</xdr:row>
      <xdr:rowOff>20320</xdr:rowOff>
    </xdr:to>
    <xdr:sp macro="" textlink="">
      <xdr:nvSpPr>
        <xdr:cNvPr id="926" name="フローチャート: 判断 925">
          <a:extLst>
            <a:ext uri="{FF2B5EF4-FFF2-40B4-BE49-F238E27FC236}">
              <a16:creationId xmlns:a16="http://schemas.microsoft.com/office/drawing/2014/main" id="{00000000-0008-0000-0200-00009E030000}"/>
            </a:ext>
          </a:extLst>
        </xdr:cNvPr>
        <xdr:cNvSpPr/>
      </xdr:nvSpPr>
      <xdr:spPr>
        <a:xfrm>
          <a:off x="22110700" y="1809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90170</xdr:rowOff>
    </xdr:from>
    <xdr:to>
      <xdr:col>112</xdr:col>
      <xdr:colOff>38100</xdr:colOff>
      <xdr:row>106</xdr:row>
      <xdr:rowOff>20320</xdr:rowOff>
    </xdr:to>
    <xdr:sp macro="" textlink="">
      <xdr:nvSpPr>
        <xdr:cNvPr id="927" name="フローチャート: 判断 926">
          <a:extLst>
            <a:ext uri="{FF2B5EF4-FFF2-40B4-BE49-F238E27FC236}">
              <a16:creationId xmlns:a16="http://schemas.microsoft.com/office/drawing/2014/main" id="{00000000-0008-0000-0200-00009F030000}"/>
            </a:ext>
          </a:extLst>
        </xdr:cNvPr>
        <xdr:cNvSpPr/>
      </xdr:nvSpPr>
      <xdr:spPr>
        <a:xfrm>
          <a:off x="21272500" y="1809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78739</xdr:rowOff>
    </xdr:from>
    <xdr:to>
      <xdr:col>107</xdr:col>
      <xdr:colOff>101600</xdr:colOff>
      <xdr:row>106</xdr:row>
      <xdr:rowOff>8889</xdr:rowOff>
    </xdr:to>
    <xdr:sp macro="" textlink="">
      <xdr:nvSpPr>
        <xdr:cNvPr id="928" name="フローチャート: 判断 927">
          <a:extLst>
            <a:ext uri="{FF2B5EF4-FFF2-40B4-BE49-F238E27FC236}">
              <a16:creationId xmlns:a16="http://schemas.microsoft.com/office/drawing/2014/main" id="{00000000-0008-0000-0200-0000A0030000}"/>
            </a:ext>
          </a:extLst>
        </xdr:cNvPr>
        <xdr:cNvSpPr/>
      </xdr:nvSpPr>
      <xdr:spPr>
        <a:xfrm>
          <a:off x="20383500" y="18080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78739</xdr:rowOff>
    </xdr:from>
    <xdr:to>
      <xdr:col>102</xdr:col>
      <xdr:colOff>165100</xdr:colOff>
      <xdr:row>106</xdr:row>
      <xdr:rowOff>8889</xdr:rowOff>
    </xdr:to>
    <xdr:sp macro="" textlink="">
      <xdr:nvSpPr>
        <xdr:cNvPr id="929" name="フローチャート: 判断 928">
          <a:extLst>
            <a:ext uri="{FF2B5EF4-FFF2-40B4-BE49-F238E27FC236}">
              <a16:creationId xmlns:a16="http://schemas.microsoft.com/office/drawing/2014/main" id="{00000000-0008-0000-0200-0000A1030000}"/>
            </a:ext>
          </a:extLst>
        </xdr:cNvPr>
        <xdr:cNvSpPr/>
      </xdr:nvSpPr>
      <xdr:spPr>
        <a:xfrm>
          <a:off x="19494500" y="18080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109220</xdr:rowOff>
    </xdr:from>
    <xdr:to>
      <xdr:col>98</xdr:col>
      <xdr:colOff>38100</xdr:colOff>
      <xdr:row>106</xdr:row>
      <xdr:rowOff>39370</xdr:rowOff>
    </xdr:to>
    <xdr:sp macro="" textlink="">
      <xdr:nvSpPr>
        <xdr:cNvPr id="930" name="フローチャート: 判断 929">
          <a:extLst>
            <a:ext uri="{FF2B5EF4-FFF2-40B4-BE49-F238E27FC236}">
              <a16:creationId xmlns:a16="http://schemas.microsoft.com/office/drawing/2014/main" id="{00000000-0008-0000-0200-0000A2030000}"/>
            </a:ext>
          </a:extLst>
        </xdr:cNvPr>
        <xdr:cNvSpPr/>
      </xdr:nvSpPr>
      <xdr:spPr>
        <a:xfrm>
          <a:off x="18605500" y="18111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31" name="テキスト ボックス 930">
          <a:extLst>
            <a:ext uri="{FF2B5EF4-FFF2-40B4-BE49-F238E27FC236}">
              <a16:creationId xmlns:a16="http://schemas.microsoft.com/office/drawing/2014/main" id="{00000000-0008-0000-0200-0000A303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32" name="テキスト ボックス 931">
          <a:extLst>
            <a:ext uri="{FF2B5EF4-FFF2-40B4-BE49-F238E27FC236}">
              <a16:creationId xmlns:a16="http://schemas.microsoft.com/office/drawing/2014/main" id="{00000000-0008-0000-0200-0000A403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33" name="テキスト ボックス 932">
          <a:extLst>
            <a:ext uri="{FF2B5EF4-FFF2-40B4-BE49-F238E27FC236}">
              <a16:creationId xmlns:a16="http://schemas.microsoft.com/office/drawing/2014/main" id="{00000000-0008-0000-0200-0000A503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34" name="テキスト ボックス 933">
          <a:extLst>
            <a:ext uri="{FF2B5EF4-FFF2-40B4-BE49-F238E27FC236}">
              <a16:creationId xmlns:a16="http://schemas.microsoft.com/office/drawing/2014/main" id="{00000000-0008-0000-0200-0000A603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35" name="テキスト ボックス 934">
          <a:extLst>
            <a:ext uri="{FF2B5EF4-FFF2-40B4-BE49-F238E27FC236}">
              <a16:creationId xmlns:a16="http://schemas.microsoft.com/office/drawing/2014/main" id="{00000000-0008-0000-0200-0000A703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109220</xdr:rowOff>
    </xdr:from>
    <xdr:to>
      <xdr:col>116</xdr:col>
      <xdr:colOff>114300</xdr:colOff>
      <xdr:row>106</xdr:row>
      <xdr:rowOff>39370</xdr:rowOff>
    </xdr:to>
    <xdr:sp macro="" textlink="">
      <xdr:nvSpPr>
        <xdr:cNvPr id="936" name="楕円 935">
          <a:extLst>
            <a:ext uri="{FF2B5EF4-FFF2-40B4-BE49-F238E27FC236}">
              <a16:creationId xmlns:a16="http://schemas.microsoft.com/office/drawing/2014/main" id="{00000000-0008-0000-0200-0000A8030000}"/>
            </a:ext>
          </a:extLst>
        </xdr:cNvPr>
        <xdr:cNvSpPr/>
      </xdr:nvSpPr>
      <xdr:spPr>
        <a:xfrm>
          <a:off x="22110700" y="1811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87647</xdr:rowOff>
    </xdr:from>
    <xdr:ext cx="469744" cy="259045"/>
    <xdr:sp macro="" textlink="">
      <xdr:nvSpPr>
        <xdr:cNvPr id="937" name="【庁舎】&#10;一人当たり面積該当値テキスト">
          <a:extLst>
            <a:ext uri="{FF2B5EF4-FFF2-40B4-BE49-F238E27FC236}">
              <a16:creationId xmlns:a16="http://schemas.microsoft.com/office/drawing/2014/main" id="{00000000-0008-0000-0200-0000A9030000}"/>
            </a:ext>
          </a:extLst>
        </xdr:cNvPr>
        <xdr:cNvSpPr txBox="1"/>
      </xdr:nvSpPr>
      <xdr:spPr>
        <a:xfrm>
          <a:off x="22199600" y="18089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109220</xdr:rowOff>
    </xdr:from>
    <xdr:to>
      <xdr:col>112</xdr:col>
      <xdr:colOff>38100</xdr:colOff>
      <xdr:row>106</xdr:row>
      <xdr:rowOff>39370</xdr:rowOff>
    </xdr:to>
    <xdr:sp macro="" textlink="">
      <xdr:nvSpPr>
        <xdr:cNvPr id="938" name="楕円 937">
          <a:extLst>
            <a:ext uri="{FF2B5EF4-FFF2-40B4-BE49-F238E27FC236}">
              <a16:creationId xmlns:a16="http://schemas.microsoft.com/office/drawing/2014/main" id="{00000000-0008-0000-0200-0000AA030000}"/>
            </a:ext>
          </a:extLst>
        </xdr:cNvPr>
        <xdr:cNvSpPr/>
      </xdr:nvSpPr>
      <xdr:spPr>
        <a:xfrm>
          <a:off x="21272500" y="1811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160020</xdr:rowOff>
    </xdr:from>
    <xdr:to>
      <xdr:col>116</xdr:col>
      <xdr:colOff>63500</xdr:colOff>
      <xdr:row>105</xdr:row>
      <xdr:rowOff>160020</xdr:rowOff>
    </xdr:to>
    <xdr:cxnSp macro="">
      <xdr:nvCxnSpPr>
        <xdr:cNvPr id="939" name="直線コネクタ 938">
          <a:extLst>
            <a:ext uri="{FF2B5EF4-FFF2-40B4-BE49-F238E27FC236}">
              <a16:creationId xmlns:a16="http://schemas.microsoft.com/office/drawing/2014/main" id="{00000000-0008-0000-0200-0000AB030000}"/>
            </a:ext>
          </a:extLst>
        </xdr:cNvPr>
        <xdr:cNvCxnSpPr/>
      </xdr:nvCxnSpPr>
      <xdr:spPr>
        <a:xfrm>
          <a:off x="21323300" y="1816227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109220</xdr:rowOff>
    </xdr:from>
    <xdr:to>
      <xdr:col>107</xdr:col>
      <xdr:colOff>101600</xdr:colOff>
      <xdr:row>106</xdr:row>
      <xdr:rowOff>39370</xdr:rowOff>
    </xdr:to>
    <xdr:sp macro="" textlink="">
      <xdr:nvSpPr>
        <xdr:cNvPr id="940" name="楕円 939">
          <a:extLst>
            <a:ext uri="{FF2B5EF4-FFF2-40B4-BE49-F238E27FC236}">
              <a16:creationId xmlns:a16="http://schemas.microsoft.com/office/drawing/2014/main" id="{00000000-0008-0000-0200-0000AC030000}"/>
            </a:ext>
          </a:extLst>
        </xdr:cNvPr>
        <xdr:cNvSpPr/>
      </xdr:nvSpPr>
      <xdr:spPr>
        <a:xfrm>
          <a:off x="20383500" y="1811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160020</xdr:rowOff>
    </xdr:from>
    <xdr:to>
      <xdr:col>111</xdr:col>
      <xdr:colOff>177800</xdr:colOff>
      <xdr:row>105</xdr:row>
      <xdr:rowOff>160020</xdr:rowOff>
    </xdr:to>
    <xdr:cxnSp macro="">
      <xdr:nvCxnSpPr>
        <xdr:cNvPr id="941" name="直線コネクタ 940">
          <a:extLst>
            <a:ext uri="{FF2B5EF4-FFF2-40B4-BE49-F238E27FC236}">
              <a16:creationId xmlns:a16="http://schemas.microsoft.com/office/drawing/2014/main" id="{00000000-0008-0000-0200-0000AD030000}"/>
            </a:ext>
          </a:extLst>
        </xdr:cNvPr>
        <xdr:cNvCxnSpPr/>
      </xdr:nvCxnSpPr>
      <xdr:spPr>
        <a:xfrm>
          <a:off x="20434300" y="1816227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109220</xdr:rowOff>
    </xdr:from>
    <xdr:to>
      <xdr:col>102</xdr:col>
      <xdr:colOff>165100</xdr:colOff>
      <xdr:row>106</xdr:row>
      <xdr:rowOff>39370</xdr:rowOff>
    </xdr:to>
    <xdr:sp macro="" textlink="">
      <xdr:nvSpPr>
        <xdr:cNvPr id="942" name="楕円 941">
          <a:extLst>
            <a:ext uri="{FF2B5EF4-FFF2-40B4-BE49-F238E27FC236}">
              <a16:creationId xmlns:a16="http://schemas.microsoft.com/office/drawing/2014/main" id="{00000000-0008-0000-0200-0000AE030000}"/>
            </a:ext>
          </a:extLst>
        </xdr:cNvPr>
        <xdr:cNvSpPr/>
      </xdr:nvSpPr>
      <xdr:spPr>
        <a:xfrm>
          <a:off x="19494500" y="1811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160020</xdr:rowOff>
    </xdr:from>
    <xdr:to>
      <xdr:col>107</xdr:col>
      <xdr:colOff>50800</xdr:colOff>
      <xdr:row>105</xdr:row>
      <xdr:rowOff>160020</xdr:rowOff>
    </xdr:to>
    <xdr:cxnSp macro="">
      <xdr:nvCxnSpPr>
        <xdr:cNvPr id="943" name="直線コネクタ 942">
          <a:extLst>
            <a:ext uri="{FF2B5EF4-FFF2-40B4-BE49-F238E27FC236}">
              <a16:creationId xmlns:a16="http://schemas.microsoft.com/office/drawing/2014/main" id="{00000000-0008-0000-0200-0000AF030000}"/>
            </a:ext>
          </a:extLst>
        </xdr:cNvPr>
        <xdr:cNvCxnSpPr/>
      </xdr:nvCxnSpPr>
      <xdr:spPr>
        <a:xfrm>
          <a:off x="19545300" y="1816227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105</xdr:row>
      <xdr:rowOff>105411</xdr:rowOff>
    </xdr:from>
    <xdr:to>
      <xdr:col>98</xdr:col>
      <xdr:colOff>38100</xdr:colOff>
      <xdr:row>106</xdr:row>
      <xdr:rowOff>35561</xdr:rowOff>
    </xdr:to>
    <xdr:sp macro="" textlink="">
      <xdr:nvSpPr>
        <xdr:cNvPr id="944" name="楕円 943">
          <a:extLst>
            <a:ext uri="{FF2B5EF4-FFF2-40B4-BE49-F238E27FC236}">
              <a16:creationId xmlns:a16="http://schemas.microsoft.com/office/drawing/2014/main" id="{00000000-0008-0000-0200-0000B0030000}"/>
            </a:ext>
          </a:extLst>
        </xdr:cNvPr>
        <xdr:cNvSpPr/>
      </xdr:nvSpPr>
      <xdr:spPr>
        <a:xfrm>
          <a:off x="18605500" y="18107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105</xdr:row>
      <xdr:rowOff>156211</xdr:rowOff>
    </xdr:from>
    <xdr:to>
      <xdr:col>102</xdr:col>
      <xdr:colOff>114300</xdr:colOff>
      <xdr:row>105</xdr:row>
      <xdr:rowOff>160020</xdr:rowOff>
    </xdr:to>
    <xdr:cxnSp macro="">
      <xdr:nvCxnSpPr>
        <xdr:cNvPr id="945" name="直線コネクタ 944">
          <a:extLst>
            <a:ext uri="{FF2B5EF4-FFF2-40B4-BE49-F238E27FC236}">
              <a16:creationId xmlns:a16="http://schemas.microsoft.com/office/drawing/2014/main" id="{00000000-0008-0000-0200-0000B1030000}"/>
            </a:ext>
          </a:extLst>
        </xdr:cNvPr>
        <xdr:cNvCxnSpPr/>
      </xdr:nvCxnSpPr>
      <xdr:spPr>
        <a:xfrm>
          <a:off x="18656300" y="18158461"/>
          <a:ext cx="8890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36847</xdr:rowOff>
    </xdr:from>
    <xdr:ext cx="469744" cy="259045"/>
    <xdr:sp macro="" textlink="">
      <xdr:nvSpPr>
        <xdr:cNvPr id="946" name="n_1aveValue【庁舎】&#10;一人当たり面積">
          <a:extLst>
            <a:ext uri="{FF2B5EF4-FFF2-40B4-BE49-F238E27FC236}">
              <a16:creationId xmlns:a16="http://schemas.microsoft.com/office/drawing/2014/main" id="{00000000-0008-0000-0200-0000B2030000}"/>
            </a:ext>
          </a:extLst>
        </xdr:cNvPr>
        <xdr:cNvSpPr txBox="1"/>
      </xdr:nvSpPr>
      <xdr:spPr>
        <a:xfrm>
          <a:off x="21075727" y="17867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25416</xdr:rowOff>
    </xdr:from>
    <xdr:ext cx="469744" cy="259045"/>
    <xdr:sp macro="" textlink="">
      <xdr:nvSpPr>
        <xdr:cNvPr id="947" name="n_2aveValue【庁舎】&#10;一人当たり面積">
          <a:extLst>
            <a:ext uri="{FF2B5EF4-FFF2-40B4-BE49-F238E27FC236}">
              <a16:creationId xmlns:a16="http://schemas.microsoft.com/office/drawing/2014/main" id="{00000000-0008-0000-0200-0000B3030000}"/>
            </a:ext>
          </a:extLst>
        </xdr:cNvPr>
        <xdr:cNvSpPr txBox="1"/>
      </xdr:nvSpPr>
      <xdr:spPr>
        <a:xfrm>
          <a:off x="20199427" y="17856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25416</xdr:rowOff>
    </xdr:from>
    <xdr:ext cx="469744" cy="259045"/>
    <xdr:sp macro="" textlink="">
      <xdr:nvSpPr>
        <xdr:cNvPr id="948" name="n_3aveValue【庁舎】&#10;一人当たり面積">
          <a:extLst>
            <a:ext uri="{FF2B5EF4-FFF2-40B4-BE49-F238E27FC236}">
              <a16:creationId xmlns:a16="http://schemas.microsoft.com/office/drawing/2014/main" id="{00000000-0008-0000-0200-0000B4030000}"/>
            </a:ext>
          </a:extLst>
        </xdr:cNvPr>
        <xdr:cNvSpPr txBox="1"/>
      </xdr:nvSpPr>
      <xdr:spPr>
        <a:xfrm>
          <a:off x="19310427" y="17856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30497</xdr:rowOff>
    </xdr:from>
    <xdr:ext cx="469744" cy="259045"/>
    <xdr:sp macro="" textlink="">
      <xdr:nvSpPr>
        <xdr:cNvPr id="949" name="n_4aveValue【庁舎】&#10;一人当たり面積">
          <a:extLst>
            <a:ext uri="{FF2B5EF4-FFF2-40B4-BE49-F238E27FC236}">
              <a16:creationId xmlns:a16="http://schemas.microsoft.com/office/drawing/2014/main" id="{00000000-0008-0000-0200-0000B5030000}"/>
            </a:ext>
          </a:extLst>
        </xdr:cNvPr>
        <xdr:cNvSpPr txBox="1"/>
      </xdr:nvSpPr>
      <xdr:spPr>
        <a:xfrm>
          <a:off x="18421427" y="18204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30497</xdr:rowOff>
    </xdr:from>
    <xdr:ext cx="469744" cy="259045"/>
    <xdr:sp macro="" textlink="">
      <xdr:nvSpPr>
        <xdr:cNvPr id="950" name="n_1mainValue【庁舎】&#10;一人当たり面積">
          <a:extLst>
            <a:ext uri="{FF2B5EF4-FFF2-40B4-BE49-F238E27FC236}">
              <a16:creationId xmlns:a16="http://schemas.microsoft.com/office/drawing/2014/main" id="{00000000-0008-0000-0200-0000B6030000}"/>
            </a:ext>
          </a:extLst>
        </xdr:cNvPr>
        <xdr:cNvSpPr txBox="1"/>
      </xdr:nvSpPr>
      <xdr:spPr>
        <a:xfrm>
          <a:off x="21075727" y="18204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30497</xdr:rowOff>
    </xdr:from>
    <xdr:ext cx="469744" cy="259045"/>
    <xdr:sp macro="" textlink="">
      <xdr:nvSpPr>
        <xdr:cNvPr id="951" name="n_2mainValue【庁舎】&#10;一人当たり面積">
          <a:extLst>
            <a:ext uri="{FF2B5EF4-FFF2-40B4-BE49-F238E27FC236}">
              <a16:creationId xmlns:a16="http://schemas.microsoft.com/office/drawing/2014/main" id="{00000000-0008-0000-0200-0000B7030000}"/>
            </a:ext>
          </a:extLst>
        </xdr:cNvPr>
        <xdr:cNvSpPr txBox="1"/>
      </xdr:nvSpPr>
      <xdr:spPr>
        <a:xfrm>
          <a:off x="20199427" y="18204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30497</xdr:rowOff>
    </xdr:from>
    <xdr:ext cx="469744" cy="259045"/>
    <xdr:sp macro="" textlink="">
      <xdr:nvSpPr>
        <xdr:cNvPr id="952" name="n_3mainValue【庁舎】&#10;一人当たり面積">
          <a:extLst>
            <a:ext uri="{FF2B5EF4-FFF2-40B4-BE49-F238E27FC236}">
              <a16:creationId xmlns:a16="http://schemas.microsoft.com/office/drawing/2014/main" id="{00000000-0008-0000-0200-0000B8030000}"/>
            </a:ext>
          </a:extLst>
        </xdr:cNvPr>
        <xdr:cNvSpPr txBox="1"/>
      </xdr:nvSpPr>
      <xdr:spPr>
        <a:xfrm>
          <a:off x="19310427" y="18204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52088</xdr:rowOff>
    </xdr:from>
    <xdr:ext cx="469744" cy="259045"/>
    <xdr:sp macro="" textlink="">
      <xdr:nvSpPr>
        <xdr:cNvPr id="953" name="n_4mainValue【庁舎】&#10;一人当たり面積">
          <a:extLst>
            <a:ext uri="{FF2B5EF4-FFF2-40B4-BE49-F238E27FC236}">
              <a16:creationId xmlns:a16="http://schemas.microsoft.com/office/drawing/2014/main" id="{00000000-0008-0000-0200-0000B9030000}"/>
            </a:ext>
          </a:extLst>
        </xdr:cNvPr>
        <xdr:cNvSpPr txBox="1"/>
      </xdr:nvSpPr>
      <xdr:spPr>
        <a:xfrm>
          <a:off x="18421427" y="17882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54" name="正方形/長方形 953">
          <a:extLst>
            <a:ext uri="{FF2B5EF4-FFF2-40B4-BE49-F238E27FC236}">
              <a16:creationId xmlns:a16="http://schemas.microsoft.com/office/drawing/2014/main" id="{00000000-0008-0000-0200-0000BA03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55" name="正方形/長方形 954">
          <a:extLst>
            <a:ext uri="{FF2B5EF4-FFF2-40B4-BE49-F238E27FC236}">
              <a16:creationId xmlns:a16="http://schemas.microsoft.com/office/drawing/2014/main" id="{00000000-0008-0000-0200-0000BB03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56" name="テキスト ボックス 955">
          <a:extLst>
            <a:ext uri="{FF2B5EF4-FFF2-40B4-BE49-F238E27FC236}">
              <a16:creationId xmlns:a16="http://schemas.microsoft.com/office/drawing/2014/main" id="{00000000-0008-0000-0200-0000BC03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特に</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有形固定資産減価償却率が類似団体を</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高くなって</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いる施設は、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図書館、一般廃棄物処理施設、体育館・プール、庁舎</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であり、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それぞれ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62.1%</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74.0%</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75.1%</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68.5%</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r>
            <a:rPr kumimoji="1" lang="ja-JP" altLang="en-US" sz="1200">
              <a:latin typeface="ＭＳ Ｐゴシック" panose="020B0600070205080204" pitchFamily="50" charset="-128"/>
              <a:ea typeface="ＭＳ Ｐゴシック" panose="020B0600070205080204" pitchFamily="50" charset="-128"/>
            </a:rPr>
            <a:t> </a:t>
          </a:r>
          <a:r>
            <a:rPr kumimoji="1" lang="ja-JP" altLang="en-US" sz="1200" b="0">
              <a:solidFill>
                <a:schemeClr val="dk1"/>
              </a:solidFill>
              <a:effectLst/>
              <a:latin typeface="ＭＳ Ｐゴシック" panose="020B0600070205080204" pitchFamily="50" charset="-128"/>
              <a:ea typeface="ＭＳ Ｐゴシック" panose="020B0600070205080204" pitchFamily="50" charset="-128"/>
              <a:cs typeface="+mn-cs"/>
            </a:rPr>
            <a:t>図書館</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については、</a:t>
          </a:r>
          <a:r>
            <a:rPr kumimoji="1" lang="ja-JP" altLang="en-US" sz="1200" b="0">
              <a:solidFill>
                <a:schemeClr val="dk1"/>
              </a:solidFill>
              <a:effectLst/>
              <a:latin typeface="ＭＳ Ｐゴシック" panose="020B0600070205080204" pitchFamily="50" charset="-128"/>
              <a:ea typeface="ＭＳ Ｐゴシック" panose="020B0600070205080204" pitchFamily="50" charset="-128"/>
              <a:cs typeface="+mn-cs"/>
            </a:rPr>
            <a:t>あずま図書館を除いて、</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取得から</a:t>
          </a:r>
          <a:r>
            <a:rPr kumimoji="1" lang="en-US" altLang="ja-JP" sz="1200" b="0">
              <a:solidFill>
                <a:schemeClr val="dk1"/>
              </a:solidFill>
              <a:effectLst/>
              <a:latin typeface="ＭＳ Ｐゴシック" panose="020B0600070205080204" pitchFamily="50" charset="-128"/>
              <a:ea typeface="ＭＳ Ｐゴシック" panose="020B0600070205080204" pitchFamily="50" charset="-128"/>
              <a:cs typeface="+mn-cs"/>
            </a:rPr>
            <a:t>35</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年以上経過しており、直近では、耐震工事や改修工事といった比較的小規模な資本的支出にとどまっていることが有形固定資産減価償却率が高止まりしている要因です。</a:t>
          </a:r>
          <a:r>
            <a:rPr lang="ja-JP" altLang="ja-JP" sz="1200" b="0" i="0">
              <a:solidFill>
                <a:schemeClr val="dk1"/>
              </a:solidFill>
              <a:effectLst/>
              <a:latin typeface="ＭＳ Ｐゴシック" panose="020B0600070205080204" pitchFamily="50" charset="-128"/>
              <a:ea typeface="ＭＳ Ｐゴシック" panose="020B0600070205080204" pitchFamily="50" charset="-128"/>
              <a:cs typeface="+mn-cs"/>
            </a:rPr>
            <a:t>伊勢崎市</a:t>
          </a:r>
          <a:r>
            <a:rPr lang="ja-JP" altLang="en-US" sz="1200" b="0" i="0">
              <a:solidFill>
                <a:schemeClr val="dk1"/>
              </a:solidFill>
              <a:effectLst/>
              <a:latin typeface="ＭＳ Ｐゴシック" panose="020B0600070205080204" pitchFamily="50" charset="-128"/>
              <a:ea typeface="ＭＳ Ｐゴシック" panose="020B0600070205080204" pitchFamily="50" charset="-128"/>
              <a:cs typeface="+mn-cs"/>
            </a:rPr>
            <a:t>図書館課所管施設</a:t>
          </a:r>
          <a:r>
            <a:rPr lang="ja-JP" altLang="ja-JP" sz="1200" b="0" i="0">
              <a:solidFill>
                <a:schemeClr val="dk1"/>
              </a:solidFill>
              <a:effectLst/>
              <a:latin typeface="ＭＳ Ｐゴシック" panose="020B0600070205080204" pitchFamily="50" charset="-128"/>
              <a:ea typeface="ＭＳ Ｐゴシック" panose="020B0600070205080204" pitchFamily="50" charset="-128"/>
              <a:cs typeface="+mn-cs"/>
            </a:rPr>
            <a:t>個別施設計画に従い、</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計画的な修繕、改修による長寿命化に努め</a:t>
          </a:r>
          <a:r>
            <a:rPr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る必要があります</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b="0">
              <a:solidFill>
                <a:schemeClr val="dk1"/>
              </a:solidFill>
              <a:effectLst/>
              <a:latin typeface="ＭＳ Ｐゴシック" panose="020B0600070205080204" pitchFamily="50" charset="-128"/>
              <a:ea typeface="ＭＳ Ｐゴシック" panose="020B0600070205080204" pitchFamily="50" charset="-128"/>
              <a:cs typeface="+mn-cs"/>
            </a:rPr>
            <a:t>一般廃棄物処理施設</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については、ほとんどが取得から</a:t>
          </a:r>
          <a:r>
            <a:rPr kumimoji="1" lang="en-US" altLang="ja-JP" sz="1200" b="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年以上経過しており、</a:t>
          </a:r>
          <a:r>
            <a:rPr lang="ja-JP" altLang="en-US" sz="1200" b="0" i="0">
              <a:solidFill>
                <a:schemeClr val="dk1"/>
              </a:solidFill>
              <a:effectLst/>
              <a:latin typeface="ＭＳ Ｐゴシック" panose="020B0600070205080204" pitchFamily="50" charset="-128"/>
              <a:ea typeface="ＭＳ Ｐゴシック" panose="020B0600070205080204" pitchFamily="50" charset="-128"/>
              <a:cs typeface="+mn-cs"/>
            </a:rPr>
            <a:t>伊勢崎市ごみ処理施設個別施設計画に従い、</a:t>
          </a:r>
          <a:r>
            <a:rPr lang="ja-JP" altLang="en-US" sz="1200">
              <a:latin typeface="ＭＳ Ｐゴシック" panose="020B0600070205080204" pitchFamily="50" charset="-128"/>
              <a:ea typeface="ＭＳ Ｐゴシック" panose="020B0600070205080204" pitchFamily="50" charset="-128"/>
            </a:rPr>
            <a:t>計画的な修繕、改修による長寿命化に努める必要があります。</a:t>
          </a:r>
          <a:r>
            <a:rPr kumimoji="1" lang="ja-JP" altLang="en-US" sz="1200">
              <a:latin typeface="ＭＳ Ｐゴシック" panose="020B0600070205080204" pitchFamily="50" charset="-128"/>
              <a:ea typeface="ＭＳ Ｐゴシック" panose="020B0600070205080204" pitchFamily="50" charset="-128"/>
            </a:rPr>
            <a:t> 体育館・プールについては、伊勢崎市民プールが廃止されますが、ほとんどが取得から</a:t>
          </a:r>
          <a:r>
            <a:rPr kumimoji="1" lang="en-US" altLang="ja-JP" sz="1200">
              <a:latin typeface="ＭＳ Ｐゴシック" panose="020B0600070205080204" pitchFamily="50" charset="-128"/>
              <a:ea typeface="ＭＳ Ｐゴシック" panose="020B0600070205080204" pitchFamily="50" charset="-128"/>
            </a:rPr>
            <a:t>30</a:t>
          </a:r>
          <a:r>
            <a:rPr kumimoji="1" lang="ja-JP" altLang="en-US" sz="1200">
              <a:latin typeface="ＭＳ Ｐゴシック" panose="020B0600070205080204" pitchFamily="50" charset="-128"/>
              <a:ea typeface="ＭＳ Ｐゴシック" panose="020B0600070205080204" pitchFamily="50" charset="-128"/>
            </a:rPr>
            <a:t>年以上経過しています。今後も、伊勢崎市スポーツ振興課所管施設個別施設計画や</a:t>
          </a:r>
          <a:r>
            <a:rPr lang="ja-JP" altLang="ja-JP" sz="1200" b="0" i="0">
              <a:solidFill>
                <a:schemeClr val="dk1"/>
              </a:solidFill>
              <a:effectLst/>
              <a:latin typeface="ＭＳ Ｐゴシック" panose="020B0600070205080204" pitchFamily="50" charset="-128"/>
              <a:ea typeface="ＭＳ Ｐゴシック" panose="020B0600070205080204" pitchFamily="50" charset="-128"/>
              <a:cs typeface="+mn-cs"/>
            </a:rPr>
            <a:t>伊勢崎市</a:t>
          </a:r>
          <a:r>
            <a:rPr lang="ja-JP" altLang="en-US" sz="1200" b="0" i="0">
              <a:solidFill>
                <a:schemeClr val="dk1"/>
              </a:solidFill>
              <a:effectLst/>
              <a:latin typeface="ＭＳ Ｐゴシック" panose="020B0600070205080204" pitchFamily="50" charset="-128"/>
              <a:ea typeface="ＭＳ Ｐゴシック" panose="020B0600070205080204" pitchFamily="50" charset="-128"/>
              <a:cs typeface="+mn-cs"/>
            </a:rPr>
            <a:t>学校施設長寿命化計画</a:t>
          </a:r>
          <a:r>
            <a:rPr lang="ja-JP" altLang="ja-JP" sz="1200" b="0" i="0">
              <a:solidFill>
                <a:schemeClr val="dk1"/>
              </a:solidFill>
              <a:effectLst/>
              <a:latin typeface="ＭＳ Ｐゴシック" panose="020B0600070205080204" pitchFamily="50" charset="-128"/>
              <a:ea typeface="ＭＳ Ｐゴシック" panose="020B0600070205080204" pitchFamily="50" charset="-128"/>
              <a:cs typeface="+mn-cs"/>
            </a:rPr>
            <a:t>に従い、</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計画的な修繕、改修による長寿命化に努め</a:t>
          </a:r>
          <a:r>
            <a:rPr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る必要があります</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00" b="0">
              <a:solidFill>
                <a:schemeClr val="dk1"/>
              </a:solidFill>
              <a:effectLst/>
              <a:latin typeface="ＭＳ Ｐゴシック" panose="020B0600070205080204" pitchFamily="50" charset="-128"/>
              <a:ea typeface="ＭＳ Ｐゴシック" panose="020B0600070205080204" pitchFamily="50" charset="-128"/>
              <a:cs typeface="+mn-cs"/>
            </a:rPr>
            <a:t>庁舎</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については、取得から</a:t>
          </a:r>
          <a:r>
            <a:rPr kumimoji="1" lang="en-US" altLang="ja-JP" sz="1200" b="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ja-JP" altLang="en-US" sz="1200" b="0">
              <a:solidFill>
                <a:schemeClr val="dk1"/>
              </a:solidFill>
              <a:effectLst/>
              <a:latin typeface="ＭＳ Ｐゴシック" panose="020B0600070205080204" pitchFamily="50" charset="-128"/>
              <a:ea typeface="ＭＳ Ｐゴシック" panose="020B0600070205080204" pitchFamily="50" charset="-128"/>
              <a:cs typeface="+mn-cs"/>
            </a:rPr>
            <a:t>程度</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経過して</a:t>
          </a:r>
          <a:r>
            <a:rPr kumimoji="1" lang="ja-JP" altLang="en-US" sz="1200" b="0">
              <a:solidFill>
                <a:schemeClr val="dk1"/>
              </a:solidFill>
              <a:effectLst/>
              <a:latin typeface="ＭＳ Ｐゴシック" panose="020B0600070205080204" pitchFamily="50" charset="-128"/>
              <a:ea typeface="ＭＳ Ｐゴシック" panose="020B0600070205080204" pitchFamily="50" charset="-128"/>
              <a:cs typeface="+mn-cs"/>
            </a:rPr>
            <a:t>いる施設が多数あり</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200">
              <a:latin typeface="ＭＳ Ｐゴシック" panose="020B0600070205080204" pitchFamily="50" charset="-128"/>
              <a:ea typeface="ＭＳ Ｐゴシック" panose="020B0600070205080204" pitchFamily="50" charset="-128"/>
            </a:rPr>
            <a:t>伊勢崎市本庁舎・支所庁舎個別施設計画</a:t>
          </a:r>
          <a:r>
            <a:rPr lang="ja-JP" altLang="ja-JP" sz="1200" b="0" i="0">
              <a:solidFill>
                <a:schemeClr val="dk1"/>
              </a:solidFill>
              <a:effectLst/>
              <a:latin typeface="ＭＳ Ｐゴシック" panose="020B0600070205080204" pitchFamily="50" charset="-128"/>
              <a:ea typeface="ＭＳ Ｐゴシック" panose="020B0600070205080204" pitchFamily="50" charset="-128"/>
              <a:cs typeface="+mn-cs"/>
            </a:rPr>
            <a:t>に従い、</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計画的な修繕、改修による長寿命化に努め</a:t>
          </a:r>
          <a:r>
            <a:rPr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る必要があります</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latin typeface="ＭＳ Ｐゴシック" panose="020B0600070205080204" pitchFamily="50" charset="-128"/>
              <a:ea typeface="ＭＳ Ｐゴシック" panose="020B0600070205080204" pitchFamily="50" charset="-128"/>
            </a:rPr>
            <a:t>　一方で、類似団体と比較して特に有形固定資産減価償却率が低くなっている施設は、消防施設であり、</a:t>
          </a:r>
          <a:r>
            <a:rPr kumimoji="1" lang="en-US" altLang="ja-JP" sz="1200">
              <a:latin typeface="ＭＳ Ｐゴシック" panose="020B0600070205080204" pitchFamily="50" charset="-128"/>
              <a:ea typeface="ＭＳ Ｐゴシック" panose="020B0600070205080204" pitchFamily="50" charset="-128"/>
            </a:rPr>
            <a:t>33.5%</a:t>
          </a:r>
          <a:r>
            <a:rPr kumimoji="1" lang="ja-JP" altLang="en-US" sz="1200">
              <a:latin typeface="ＭＳ Ｐゴシック" panose="020B0600070205080204" pitchFamily="50" charset="-128"/>
              <a:ea typeface="ＭＳ Ｐゴシック" panose="020B0600070205080204" pitchFamily="50" charset="-128"/>
            </a:rPr>
            <a:t>となっています。これは、消防施設の約</a:t>
          </a:r>
          <a:r>
            <a:rPr kumimoji="1" lang="en-US" altLang="ja-JP" sz="1200">
              <a:latin typeface="ＭＳ Ｐゴシック" panose="020B0600070205080204" pitchFamily="50" charset="-128"/>
              <a:ea typeface="ＭＳ Ｐゴシック" panose="020B0600070205080204" pitchFamily="50" charset="-128"/>
            </a:rPr>
            <a:t>5</a:t>
          </a:r>
          <a:r>
            <a:rPr kumimoji="1" lang="ja-JP" altLang="en-US" sz="1200">
              <a:latin typeface="ＭＳ Ｐゴシック" panose="020B0600070205080204" pitchFamily="50" charset="-128"/>
              <a:ea typeface="ＭＳ Ｐゴシック" panose="020B0600070205080204" pitchFamily="50" charset="-128"/>
            </a:rPr>
            <a:t>割の延床面積を占める消防本部伊勢崎消防署の施設のほとんどが、</a:t>
          </a:r>
          <a:r>
            <a:rPr kumimoji="1" lang="en-US" altLang="ja-JP" sz="1200">
              <a:latin typeface="ＭＳ Ｐゴシック" panose="020B0600070205080204" pitchFamily="50" charset="-128"/>
              <a:ea typeface="ＭＳ Ｐゴシック" panose="020B0600070205080204" pitchFamily="50" charset="-128"/>
            </a:rPr>
            <a:t>10</a:t>
          </a:r>
          <a:r>
            <a:rPr kumimoji="1" lang="ja-JP" altLang="en-US" sz="1200">
              <a:latin typeface="ＭＳ Ｐゴシック" panose="020B0600070205080204" pitchFamily="50" charset="-128"/>
              <a:ea typeface="ＭＳ Ｐゴシック" panose="020B0600070205080204" pitchFamily="50" charset="-128"/>
            </a:rPr>
            <a:t>年以内に建築されているため、有形固定資産減価償却率が低くなっています。今後も、予防保全の立場から計画的な改修を行い、長寿命化を図る必要があります。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304;&#29702;&#36001;&#20418;&#12305;/&#12304;00&#29702;&#36001;&#20840;&#33324;&#12305;/000100-&#20849;&#26377;/000341_&#36001;&#25919;&#29366;&#27841;&#36039;&#26009;&#38598;&#65288;H22&#27770;&#31639;&#12363;&#12425;&#65289;/R02/03_&#20316;&#26989;&#12501;&#12457;&#12523;&#12480;/01_&#12304;&#37329;&#23376;&#12305;&#32207;&#25324;&#34920;&#12289;1&#12289;2/&#12304;&#36001;&#25919;&#29366;&#27841;&#36039;&#26009;&#38598;&#12305;_102041_&#20234;&#21218;&#23822;&#24066;_2020&#65288;&#37329;&#23376;&#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220316&#20462;&#27491;&#12304;&#36001;&#25919;&#29366;&#27841;&#36039;&#26009;&#38598;&#12305;_102041_&#20234;&#21218;&#23822;&#24066;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括表"/>
      <sheetName val="普通会計の状況"/>
      <sheetName val="各会計、関係団体の財政状況及び健全化判断比率"/>
      <sheetName val="財政比較分析表"/>
      <sheetName val="経常経費分析表（経常収支比率の分析）"/>
      <sheetName val="経常経費分析表（人件費・公債費・普通建設事業費の分析）"/>
      <sheetName val="性質別歳出決算分析表（住民一人当たりのコスト）"/>
      <sheetName val="目的別歳出決算分析表（住民一人当たりのコスト）"/>
      <sheetName val="実質収支比率等に係る経年分析"/>
      <sheetName val="連結実質赤字比率に係る赤字・黒字の構成分析"/>
      <sheetName val="実質公債費比率（分子）の構造"/>
      <sheetName val="将来負担比率（分子）の構造"/>
      <sheetName val="基金残高に係る経年分析"/>
      <sheetName val="データシート"/>
    </sheetNames>
    <sheetDataSet>
      <sheetData sheetId="0"/>
      <sheetData sheetId="1"/>
      <sheetData sheetId="2">
        <row r="7">
          <cell r="B7" t="str">
            <v>一般会計</v>
          </cell>
          <cell r="BS7" t="str">
            <v>伊勢崎市公共施設管理公社</v>
          </cell>
        </row>
        <row r="8">
          <cell r="B8" t="str">
            <v>学校給食センター事業費特別会計</v>
          </cell>
          <cell r="BS8" t="str">
            <v>伊勢崎市スポーツ協会</v>
          </cell>
        </row>
        <row r="9">
          <cell r="BS9" t="str">
            <v>さかい・ふるさと創生基金</v>
          </cell>
        </row>
        <row r="28">
          <cell r="B28" t="str">
            <v>国民健康保険特別会計</v>
          </cell>
        </row>
        <row r="29">
          <cell r="B29" t="str">
            <v>介護保険特別会計</v>
          </cell>
        </row>
        <row r="30">
          <cell r="B30" t="str">
            <v>後期高齢者医療特別会計</v>
          </cell>
        </row>
        <row r="31">
          <cell r="B31" t="str">
            <v>小型自動車競走事業費特別会計</v>
          </cell>
        </row>
        <row r="32">
          <cell r="B32" t="str">
            <v>水道事業会計</v>
          </cell>
        </row>
        <row r="33">
          <cell r="B33" t="str">
            <v>公共下水道事業会計</v>
          </cell>
        </row>
        <row r="34">
          <cell r="B34" t="str">
            <v>農業集落排水事業会計</v>
          </cell>
        </row>
        <row r="35">
          <cell r="B35" t="str">
            <v>特定地域生活排水処理事業会計</v>
          </cell>
        </row>
        <row r="36">
          <cell r="B36" t="str">
            <v>病院事業会計</v>
          </cell>
        </row>
        <row r="68">
          <cell r="B68" t="str">
            <v>群馬県市町村総合事務組合</v>
          </cell>
        </row>
        <row r="69">
          <cell r="B69" t="str">
            <v>群馬県市町村会館管理組合</v>
          </cell>
        </row>
        <row r="70">
          <cell r="B70" t="str">
            <v>群馬県後期高齢者医療広域連合（一般会計）</v>
          </cell>
        </row>
        <row r="71">
          <cell r="B71" t="str">
            <v>群馬県後期高齢者医療広域連合（特別会計）</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括表 "/>
      <sheetName val="普通会計の状況"/>
      <sheetName val="各会計、関係団体の財政状況及び健全化判断比率"/>
      <sheetName val="財政比較分析表"/>
      <sheetName val="経常経費分析表（経常収支比率の分析）"/>
      <sheetName val="経常経費分析表（人件費・公債費・普通建設事業費の分析）"/>
      <sheetName val="性質別歳出決算分析表（住民一人当たりのコスト）"/>
      <sheetName val="目的別歳出決算分析表（住民一人当たりのコスト）"/>
      <sheetName val="実質収支比率等に係る経年分析"/>
      <sheetName val="連結実質赤字比率に係る赤字・黒字の構成分析"/>
      <sheetName val="実質公債費比率（分子）の構造"/>
      <sheetName val="将来負担比率（分子）の構造"/>
      <sheetName val="基金残高に係る経年分析"/>
      <sheetName val="データシー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2">
          <cell r="D2" t="str">
            <v>当該団体(円)</v>
          </cell>
          <cell r="F2" t="str">
            <v>類似団体内平均(円)</v>
          </cell>
        </row>
        <row r="3">
          <cell r="A3" t="str">
            <v xml:space="preserve"> H28</v>
          </cell>
          <cell r="D3">
            <v>44262</v>
          </cell>
          <cell r="F3">
            <v>42581</v>
          </cell>
        </row>
        <row r="5">
          <cell r="A5" t="str">
            <v xml:space="preserve"> H29</v>
          </cell>
          <cell r="D5">
            <v>40666</v>
          </cell>
          <cell r="F5">
            <v>45426</v>
          </cell>
        </row>
        <row r="7">
          <cell r="A7" t="str">
            <v xml:space="preserve"> H30</v>
          </cell>
          <cell r="D7">
            <v>54621</v>
          </cell>
          <cell r="F7">
            <v>45022</v>
          </cell>
        </row>
        <row r="9">
          <cell r="A9" t="str">
            <v xml:space="preserve"> R01</v>
          </cell>
          <cell r="D9">
            <v>48134</v>
          </cell>
          <cell r="F9">
            <v>46035</v>
          </cell>
        </row>
        <row r="11">
          <cell r="A11" t="str">
            <v xml:space="preserve"> R02</v>
          </cell>
          <cell r="D11">
            <v>35270</v>
          </cell>
          <cell r="F11">
            <v>43261</v>
          </cell>
        </row>
        <row r="18">
          <cell r="B18" t="str">
            <v>H28</v>
          </cell>
          <cell r="C18" t="str">
            <v>H29</v>
          </cell>
          <cell r="D18" t="str">
            <v>H30</v>
          </cell>
          <cell r="E18" t="str">
            <v>R01</v>
          </cell>
          <cell r="F18" t="str">
            <v>R02</v>
          </cell>
        </row>
        <row r="19">
          <cell r="A19" t="str">
            <v>実質収支額</v>
          </cell>
          <cell r="B19">
            <v>4.68</v>
          </cell>
          <cell r="C19">
            <v>5.42</v>
          </cell>
          <cell r="D19">
            <v>5.38</v>
          </cell>
          <cell r="E19">
            <v>5.94</v>
          </cell>
          <cell r="F19">
            <v>6.23</v>
          </cell>
        </row>
        <row r="20">
          <cell r="A20" t="str">
            <v>財政調整基金残高</v>
          </cell>
          <cell r="B20">
            <v>14.54</v>
          </cell>
          <cell r="C20">
            <v>12.17</v>
          </cell>
          <cell r="D20">
            <v>11.2</v>
          </cell>
          <cell r="E20">
            <v>12.27</v>
          </cell>
          <cell r="F20">
            <v>12.65</v>
          </cell>
        </row>
        <row r="21">
          <cell r="A21" t="str">
            <v>実質単年度収支</v>
          </cell>
          <cell r="B21">
            <v>-6.06</v>
          </cell>
          <cell r="C21">
            <v>-3.95</v>
          </cell>
          <cell r="D21">
            <v>-3.94</v>
          </cell>
          <cell r="E21">
            <v>-1.26</v>
          </cell>
          <cell r="F21">
            <v>-1.74</v>
          </cell>
        </row>
        <row r="25">
          <cell r="B25" t="str">
            <v>H28</v>
          </cell>
          <cell r="D25" t="str">
            <v>H29</v>
          </cell>
          <cell r="F25" t="str">
            <v>H30</v>
          </cell>
          <cell r="H25" t="str">
            <v>R01</v>
          </cell>
          <cell r="J25" t="str">
            <v>R02</v>
          </cell>
        </row>
        <row r="26">
          <cell r="B26" t="str">
            <v>赤字額</v>
          </cell>
          <cell r="C26" t="str">
            <v>黒字額</v>
          </cell>
          <cell r="D26" t="str">
            <v>赤字額</v>
          </cell>
          <cell r="E26" t="str">
            <v>黒字額</v>
          </cell>
          <cell r="F26" t="str">
            <v>赤字額</v>
          </cell>
          <cell r="G26" t="str">
            <v>黒字額</v>
          </cell>
          <cell r="H26" t="str">
            <v>赤字額</v>
          </cell>
          <cell r="I26" t="str">
            <v>黒字額</v>
          </cell>
          <cell r="J26" t="str">
            <v>赤字額</v>
          </cell>
          <cell r="K26" t="str">
            <v>黒字額</v>
          </cell>
        </row>
        <row r="27">
          <cell r="A27" t="str">
            <v>その他会計（黒字）</v>
          </cell>
          <cell r="B27" t="e">
            <v>#N/A</v>
          </cell>
          <cell r="C27">
            <v>1.1499999999999999</v>
          </cell>
          <cell r="D27" t="e">
            <v>#N/A</v>
          </cell>
          <cell r="E27">
            <v>1.18</v>
          </cell>
          <cell r="F27" t="e">
            <v>#N/A</v>
          </cell>
          <cell r="G27">
            <v>1.2</v>
          </cell>
          <cell r="H27" t="e">
            <v>#N/A</v>
          </cell>
          <cell r="I27">
            <v>1.22</v>
          </cell>
          <cell r="J27" t="e">
            <v>#N/A</v>
          </cell>
          <cell r="K27">
            <v>0.11</v>
          </cell>
        </row>
        <row r="28">
          <cell r="A28" t="str">
            <v>その他会計（赤字）</v>
          </cell>
          <cell r="B28" t="e">
            <v>#VALUE!</v>
          </cell>
          <cell r="C28" t="e">
            <v>#VALUE!</v>
          </cell>
          <cell r="D28" t="e">
            <v>#VALUE!</v>
          </cell>
          <cell r="E28" t="e">
            <v>#VALUE!</v>
          </cell>
          <cell r="F28" t="e">
            <v>#VALUE!</v>
          </cell>
          <cell r="G28" t="e">
            <v>#VALUE!</v>
          </cell>
          <cell r="H28" t="e">
            <v>#VALUE!</v>
          </cell>
          <cell r="I28" t="e">
            <v>#VALUE!</v>
          </cell>
          <cell r="J28" t="e">
            <v>#VALUE!</v>
          </cell>
          <cell r="K28" t="e">
            <v>#VALUE!</v>
          </cell>
        </row>
        <row r="29">
          <cell r="A29" t="str">
            <v>農業集落排水事業会計</v>
          </cell>
          <cell r="B29" t="e">
            <v>#VALUE!</v>
          </cell>
          <cell r="C29" t="e">
            <v>#VALUE!</v>
          </cell>
          <cell r="D29" t="e">
            <v>#VALUE!</v>
          </cell>
          <cell r="E29" t="e">
            <v>#VALUE!</v>
          </cell>
          <cell r="F29" t="e">
            <v>#VALUE!</v>
          </cell>
          <cell r="G29" t="e">
            <v>#VALUE!</v>
          </cell>
          <cell r="H29" t="e">
            <v>#VALUE!</v>
          </cell>
          <cell r="I29" t="e">
            <v>#VALUE!</v>
          </cell>
          <cell r="J29" t="e">
            <v>#N/A</v>
          </cell>
          <cell r="K29">
            <v>0.1</v>
          </cell>
        </row>
        <row r="30">
          <cell r="A30" t="str">
            <v>公共下水道事業会計</v>
          </cell>
          <cell r="B30" t="e">
            <v>#VALUE!</v>
          </cell>
          <cell r="C30" t="e">
            <v>#VALUE!</v>
          </cell>
          <cell r="D30" t="e">
            <v>#VALUE!</v>
          </cell>
          <cell r="E30" t="e">
            <v>#VALUE!</v>
          </cell>
          <cell r="F30" t="e">
            <v>#VALUE!</v>
          </cell>
          <cell r="G30" t="e">
            <v>#VALUE!</v>
          </cell>
          <cell r="H30" t="e">
            <v>#VALUE!</v>
          </cell>
          <cell r="I30" t="e">
            <v>#VALUE!</v>
          </cell>
          <cell r="J30" t="e">
            <v>#N/A</v>
          </cell>
          <cell r="K30">
            <v>0.64</v>
          </cell>
        </row>
        <row r="31">
          <cell r="A31" t="str">
            <v>国民健康保険特別会計</v>
          </cell>
          <cell r="B31" t="e">
            <v>#N/A</v>
          </cell>
          <cell r="C31">
            <v>1.59</v>
          </cell>
          <cell r="D31" t="e">
            <v>#N/A</v>
          </cell>
          <cell r="E31">
            <v>1.73</v>
          </cell>
          <cell r="F31" t="e">
            <v>#N/A</v>
          </cell>
          <cell r="G31">
            <v>0.54</v>
          </cell>
          <cell r="H31" t="e">
            <v>#N/A</v>
          </cell>
          <cell r="I31">
            <v>0.57999999999999996</v>
          </cell>
          <cell r="J31" t="e">
            <v>#N/A</v>
          </cell>
          <cell r="K31">
            <v>1.07</v>
          </cell>
        </row>
        <row r="32">
          <cell r="A32" t="str">
            <v>小型自動車競走事業費特別会計</v>
          </cell>
          <cell r="B32" t="e">
            <v>#N/A</v>
          </cell>
          <cell r="C32">
            <v>0.47</v>
          </cell>
          <cell r="D32" t="e">
            <v>#N/A</v>
          </cell>
          <cell r="E32">
            <v>0.68</v>
          </cell>
          <cell r="F32" t="e">
            <v>#N/A</v>
          </cell>
          <cell r="G32">
            <v>0.91</v>
          </cell>
          <cell r="H32" t="e">
            <v>#N/A</v>
          </cell>
          <cell r="I32">
            <v>0.41</v>
          </cell>
          <cell r="J32" t="e">
            <v>#N/A</v>
          </cell>
          <cell r="K32">
            <v>1.24</v>
          </cell>
        </row>
        <row r="33">
          <cell r="A33" t="str">
            <v>介護保険特別会計</v>
          </cell>
          <cell r="B33" t="e">
            <v>#N/A</v>
          </cell>
          <cell r="C33">
            <v>1.68</v>
          </cell>
          <cell r="D33" t="e">
            <v>#N/A</v>
          </cell>
          <cell r="E33">
            <v>1.39</v>
          </cell>
          <cell r="F33" t="e">
            <v>#N/A</v>
          </cell>
          <cell r="G33">
            <v>1.23</v>
          </cell>
          <cell r="H33" t="e">
            <v>#N/A</v>
          </cell>
          <cell r="I33">
            <v>1.02</v>
          </cell>
          <cell r="J33" t="e">
            <v>#N/A</v>
          </cell>
          <cell r="K33">
            <v>1.26</v>
          </cell>
        </row>
        <row r="34">
          <cell r="A34" t="str">
            <v>水道事業会計</v>
          </cell>
          <cell r="B34" t="e">
            <v>#N/A</v>
          </cell>
          <cell r="C34">
            <v>7.06</v>
          </cell>
          <cell r="D34" t="e">
            <v>#N/A</v>
          </cell>
          <cell r="E34">
            <v>6.87</v>
          </cell>
          <cell r="F34" t="e">
            <v>#N/A</v>
          </cell>
          <cell r="G34">
            <v>6.46</v>
          </cell>
          <cell r="H34" t="e">
            <v>#N/A</v>
          </cell>
          <cell r="I34">
            <v>5.76</v>
          </cell>
          <cell r="J34" t="e">
            <v>#N/A</v>
          </cell>
          <cell r="K34">
            <v>5.77</v>
          </cell>
        </row>
        <row r="35">
          <cell r="A35" t="str">
            <v>一般会計</v>
          </cell>
          <cell r="B35" t="e">
            <v>#N/A</v>
          </cell>
          <cell r="C35">
            <v>4.62</v>
          </cell>
          <cell r="D35" t="e">
            <v>#N/A</v>
          </cell>
          <cell r="E35">
            <v>5.36</v>
          </cell>
          <cell r="F35" t="e">
            <v>#N/A</v>
          </cell>
          <cell r="G35">
            <v>5.27</v>
          </cell>
          <cell r="H35" t="e">
            <v>#N/A</v>
          </cell>
          <cell r="I35">
            <v>5.83</v>
          </cell>
          <cell r="J35" t="e">
            <v>#N/A</v>
          </cell>
          <cell r="K35">
            <v>6.14</v>
          </cell>
        </row>
        <row r="36">
          <cell r="A36" t="str">
            <v>病院事業会計</v>
          </cell>
          <cell r="B36" t="e">
            <v>#N/A</v>
          </cell>
          <cell r="C36">
            <v>18.93</v>
          </cell>
          <cell r="D36" t="e">
            <v>#N/A</v>
          </cell>
          <cell r="E36">
            <v>17.64</v>
          </cell>
          <cell r="F36" t="e">
            <v>#N/A</v>
          </cell>
          <cell r="G36">
            <v>17.010000000000002</v>
          </cell>
          <cell r="H36" t="e">
            <v>#N/A</v>
          </cell>
          <cell r="I36">
            <v>16.52</v>
          </cell>
          <cell r="J36" t="e">
            <v>#N/A</v>
          </cell>
          <cell r="K36">
            <v>17.600000000000001</v>
          </cell>
        </row>
        <row r="40">
          <cell r="B40" t="str">
            <v>H28</v>
          </cell>
          <cell r="E40" t="str">
            <v>H29</v>
          </cell>
          <cell r="H40" t="str">
            <v>H30</v>
          </cell>
          <cell r="K40" t="str">
            <v>R01</v>
          </cell>
          <cell r="N40" t="str">
            <v>R02</v>
          </cell>
        </row>
        <row r="41">
          <cell r="B41" t="str">
            <v>元利償還金等</v>
          </cell>
          <cell r="D41" t="str">
            <v>算入公債費等</v>
          </cell>
          <cell r="E41" t="str">
            <v>元利償還金等</v>
          </cell>
          <cell r="G41" t="str">
            <v>算入公債費等</v>
          </cell>
          <cell r="H41" t="str">
            <v>元利償還金等</v>
          </cell>
          <cell r="J41" t="str">
            <v>算入公債費等</v>
          </cell>
          <cell r="K41" t="str">
            <v>元利償還金等</v>
          </cell>
          <cell r="M41" t="str">
            <v>算入公債費等</v>
          </cell>
          <cell r="N41" t="str">
            <v>元利償還金等</v>
          </cell>
          <cell r="P41" t="str">
            <v>算入公債費等</v>
          </cell>
        </row>
        <row r="42">
          <cell r="A42" t="str">
            <v>算入公債費等</v>
          </cell>
          <cell r="D42">
            <v>7379</v>
          </cell>
          <cell r="G42">
            <v>7415</v>
          </cell>
          <cell r="J42">
            <v>7490</v>
          </cell>
          <cell r="M42">
            <v>7404</v>
          </cell>
          <cell r="P42">
            <v>7499</v>
          </cell>
        </row>
        <row r="43">
          <cell r="A43" t="str">
            <v>一時借入金の利子</v>
          </cell>
          <cell r="B43" t="str">
            <v>-</v>
          </cell>
          <cell r="E43" t="str">
            <v>-</v>
          </cell>
          <cell r="H43" t="str">
            <v>-</v>
          </cell>
          <cell r="K43" t="str">
            <v>-</v>
          </cell>
          <cell r="N43" t="str">
            <v>-</v>
          </cell>
        </row>
        <row r="44">
          <cell r="A44" t="str">
            <v>債務負担行為に基づく支出額</v>
          </cell>
          <cell r="B44">
            <v>11</v>
          </cell>
          <cell r="E44">
            <v>11</v>
          </cell>
          <cell r="H44">
            <v>1</v>
          </cell>
          <cell r="K44">
            <v>1</v>
          </cell>
          <cell r="N44">
            <v>1</v>
          </cell>
        </row>
        <row r="45">
          <cell r="A45" t="str">
            <v>組合等が起こした地方債の元利償還金に対する負担金等</v>
          </cell>
          <cell r="B45" t="str">
            <v>-</v>
          </cell>
          <cell r="E45" t="str">
            <v>-</v>
          </cell>
          <cell r="H45" t="str">
            <v>-</v>
          </cell>
          <cell r="K45" t="str">
            <v>-</v>
          </cell>
          <cell r="N45" t="str">
            <v>-</v>
          </cell>
        </row>
        <row r="46">
          <cell r="A46" t="str">
            <v>公営企業債の元利償還金に対する繰入金</v>
          </cell>
          <cell r="B46">
            <v>2275</v>
          </cell>
          <cell r="E46">
            <v>2092</v>
          </cell>
          <cell r="H46">
            <v>2052</v>
          </cell>
          <cell r="K46">
            <v>1985</v>
          </cell>
          <cell r="N46">
            <v>1904</v>
          </cell>
        </row>
        <row r="47">
          <cell r="A47" t="str">
            <v>満期一括償還地方債に係る年度割相当額</v>
          </cell>
          <cell r="B47" t="str">
            <v>-</v>
          </cell>
          <cell r="E47" t="str">
            <v>-</v>
          </cell>
          <cell r="H47" t="str">
            <v>-</v>
          </cell>
          <cell r="K47" t="str">
            <v>-</v>
          </cell>
          <cell r="N47" t="str">
            <v>-</v>
          </cell>
        </row>
        <row r="48">
          <cell r="A48" t="str">
            <v>減債基金積立不足算定額</v>
          </cell>
          <cell r="B48" t="str">
            <v>-</v>
          </cell>
          <cell r="E48" t="str">
            <v>-</v>
          </cell>
          <cell r="H48" t="str">
            <v>-</v>
          </cell>
          <cell r="K48" t="str">
            <v>-</v>
          </cell>
          <cell r="N48" t="str">
            <v>-</v>
          </cell>
        </row>
        <row r="49">
          <cell r="A49" t="str">
            <v>元利償還金</v>
          </cell>
          <cell r="B49">
            <v>7028</v>
          </cell>
          <cell r="E49">
            <v>7081</v>
          </cell>
          <cell r="H49">
            <v>7209</v>
          </cell>
          <cell r="K49">
            <v>7229</v>
          </cell>
          <cell r="N49">
            <v>7662</v>
          </cell>
        </row>
        <row r="50">
          <cell r="A50" t="str">
            <v>実質公債費比率の分子</v>
          </cell>
          <cell r="B50" t="e">
            <v>#N/A</v>
          </cell>
          <cell r="C50">
            <v>1935</v>
          </cell>
          <cell r="D50" t="e">
            <v>#N/A</v>
          </cell>
          <cell r="E50" t="e">
            <v>#N/A</v>
          </cell>
          <cell r="F50">
            <v>1769</v>
          </cell>
          <cell r="G50" t="e">
            <v>#N/A</v>
          </cell>
          <cell r="H50" t="e">
            <v>#N/A</v>
          </cell>
          <cell r="I50">
            <v>1772</v>
          </cell>
          <cell r="J50" t="e">
            <v>#N/A</v>
          </cell>
          <cell r="K50" t="e">
            <v>#N/A</v>
          </cell>
          <cell r="L50">
            <v>1811</v>
          </cell>
          <cell r="M50" t="e">
            <v>#N/A</v>
          </cell>
          <cell r="N50" t="e">
            <v>#N/A</v>
          </cell>
          <cell r="O50">
            <v>2068</v>
          </cell>
          <cell r="P50" t="e">
            <v>#N/A</v>
          </cell>
        </row>
        <row r="54">
          <cell r="B54" t="str">
            <v>H28</v>
          </cell>
          <cell r="E54" t="str">
            <v>H29</v>
          </cell>
          <cell r="H54" t="str">
            <v>H30</v>
          </cell>
          <cell r="K54" t="str">
            <v>R01</v>
          </cell>
          <cell r="N54" t="str">
            <v>R02</v>
          </cell>
        </row>
        <row r="55">
          <cell r="B55" t="str">
            <v>将来負担額</v>
          </cell>
          <cell r="D55" t="str">
            <v>充当可能財源等</v>
          </cell>
          <cell r="E55" t="str">
            <v>将来負担額</v>
          </cell>
          <cell r="G55" t="str">
            <v>充当可能財源等</v>
          </cell>
          <cell r="H55" t="str">
            <v>将来負担額</v>
          </cell>
          <cell r="J55" t="str">
            <v>充当可能財源等</v>
          </cell>
          <cell r="K55" t="str">
            <v>将来負担額</v>
          </cell>
          <cell r="M55" t="str">
            <v>充当可能財源等</v>
          </cell>
          <cell r="N55" t="str">
            <v>将来負担額</v>
          </cell>
          <cell r="P55" t="str">
            <v>充当可能財源等</v>
          </cell>
        </row>
        <row r="56">
          <cell r="A56" t="str">
            <v>基準財政需要額算入見込額</v>
          </cell>
          <cell r="D56">
            <v>68721</v>
          </cell>
          <cell r="G56">
            <v>68014</v>
          </cell>
          <cell r="J56">
            <v>69096</v>
          </cell>
          <cell r="M56">
            <v>68991</v>
          </cell>
          <cell r="P56">
            <v>67212</v>
          </cell>
        </row>
        <row r="57">
          <cell r="A57" t="str">
            <v>充当可能特定歳入</v>
          </cell>
          <cell r="D57">
            <v>6896</v>
          </cell>
          <cell r="G57">
            <v>6569</v>
          </cell>
          <cell r="J57">
            <v>6960</v>
          </cell>
          <cell r="M57">
            <v>6851</v>
          </cell>
          <cell r="P57">
            <v>7316</v>
          </cell>
        </row>
        <row r="58">
          <cell r="A58" t="str">
            <v>充当可能基金</v>
          </cell>
          <cell r="D58">
            <v>13142</v>
          </cell>
          <cell r="G58">
            <v>12446</v>
          </cell>
          <cell r="J58">
            <v>12525</v>
          </cell>
          <cell r="M58">
            <v>11500</v>
          </cell>
          <cell r="P58">
            <v>11775</v>
          </cell>
        </row>
        <row r="59">
          <cell r="A59" t="str">
            <v>組合等連結実質赤字額負担見込額</v>
          </cell>
          <cell r="B59" t="str">
            <v>-</v>
          </cell>
          <cell r="E59" t="str">
            <v>-</v>
          </cell>
          <cell r="H59" t="str">
            <v>-</v>
          </cell>
          <cell r="K59" t="str">
            <v>-</v>
          </cell>
          <cell r="N59" t="str">
            <v>-</v>
          </cell>
        </row>
        <row r="60">
          <cell r="A60" t="str">
            <v>連結実質赤字額</v>
          </cell>
          <cell r="B60" t="str">
            <v>-</v>
          </cell>
          <cell r="E60" t="str">
            <v>-</v>
          </cell>
          <cell r="H60" t="str">
            <v>-</v>
          </cell>
          <cell r="K60" t="str">
            <v>-</v>
          </cell>
          <cell r="N60" t="str">
            <v>-</v>
          </cell>
        </row>
        <row r="61">
          <cell r="A61" t="str">
            <v>設立法人等の負債額等負担見込額</v>
          </cell>
          <cell r="B61">
            <v>117</v>
          </cell>
          <cell r="E61">
            <v>48</v>
          </cell>
          <cell r="H61">
            <v>101</v>
          </cell>
          <cell r="K61">
            <v>119</v>
          </cell>
          <cell r="N61">
            <v>89</v>
          </cell>
        </row>
        <row r="62">
          <cell r="A62" t="str">
            <v>退職手当負担見込額</v>
          </cell>
          <cell r="B62">
            <v>10571</v>
          </cell>
          <cell r="E62">
            <v>10319</v>
          </cell>
          <cell r="H62">
            <v>10448</v>
          </cell>
          <cell r="K62">
            <v>10599</v>
          </cell>
          <cell r="N62">
            <v>10492</v>
          </cell>
        </row>
        <row r="63">
          <cell r="A63" t="str">
            <v>組合等負担等見込額</v>
          </cell>
          <cell r="B63" t="str">
            <v>-</v>
          </cell>
          <cell r="E63" t="str">
            <v>-</v>
          </cell>
          <cell r="H63" t="str">
            <v>-</v>
          </cell>
          <cell r="K63" t="str">
            <v>-</v>
          </cell>
          <cell r="N63" t="str">
            <v>-</v>
          </cell>
        </row>
        <row r="64">
          <cell r="A64" t="str">
            <v>公営企業債等繰入見込額</v>
          </cell>
          <cell r="B64">
            <v>23292</v>
          </cell>
          <cell r="E64">
            <v>22582</v>
          </cell>
          <cell r="H64">
            <v>21922</v>
          </cell>
          <cell r="K64">
            <v>20863</v>
          </cell>
          <cell r="N64">
            <v>19435</v>
          </cell>
        </row>
        <row r="65">
          <cell r="A65" t="str">
            <v>債務負担行為に基づく支出予定額</v>
          </cell>
          <cell r="B65">
            <v>19</v>
          </cell>
          <cell r="E65">
            <v>8</v>
          </cell>
          <cell r="H65">
            <v>8</v>
          </cell>
          <cell r="K65">
            <v>7</v>
          </cell>
          <cell r="N65">
            <v>6</v>
          </cell>
        </row>
        <row r="66">
          <cell r="A66" t="str">
            <v>一般会計等に係る地方債の現在高</v>
          </cell>
          <cell r="B66">
            <v>68898</v>
          </cell>
          <cell r="E66">
            <v>68319</v>
          </cell>
          <cell r="H66">
            <v>70397</v>
          </cell>
          <cell r="K66">
            <v>70802</v>
          </cell>
          <cell r="N66">
            <v>68565</v>
          </cell>
        </row>
        <row r="67">
          <cell r="A67" t="str">
            <v>将来負担比率の分子</v>
          </cell>
          <cell r="B67" t="e">
            <v>#N/A</v>
          </cell>
          <cell r="C67">
            <v>14138</v>
          </cell>
          <cell r="D67" t="e">
            <v>#N/A</v>
          </cell>
          <cell r="E67" t="e">
            <v>#N/A</v>
          </cell>
          <cell r="F67">
            <v>14247</v>
          </cell>
          <cell r="G67" t="e">
            <v>#N/A</v>
          </cell>
          <cell r="H67" t="e">
            <v>#N/A</v>
          </cell>
          <cell r="I67">
            <v>14294</v>
          </cell>
          <cell r="J67" t="e">
            <v>#N/A</v>
          </cell>
          <cell r="K67" t="e">
            <v>#N/A</v>
          </cell>
          <cell r="L67">
            <v>15048</v>
          </cell>
          <cell r="M67" t="e">
            <v>#N/A</v>
          </cell>
          <cell r="N67" t="e">
            <v>#N/A</v>
          </cell>
          <cell r="O67">
            <v>12284</v>
          </cell>
          <cell r="P67" t="e">
            <v>#N/A</v>
          </cell>
        </row>
        <row r="71">
          <cell r="B71" t="str">
            <v>H30</v>
          </cell>
          <cell r="C71" t="str">
            <v>R01</v>
          </cell>
          <cell r="D71" t="str">
            <v>R02</v>
          </cell>
        </row>
        <row r="72">
          <cell r="A72" t="str">
            <v>財政調整基金</v>
          </cell>
          <cell r="B72">
            <v>4769</v>
          </cell>
          <cell r="C72">
            <v>5207</v>
          </cell>
          <cell r="D72">
            <v>5537</v>
          </cell>
        </row>
        <row r="73">
          <cell r="A73" t="str">
            <v>減債基金</v>
          </cell>
          <cell r="B73">
            <v>1036</v>
          </cell>
          <cell r="C73">
            <v>36</v>
          </cell>
          <cell r="D73">
            <v>36</v>
          </cell>
        </row>
        <row r="74">
          <cell r="A74" t="str">
            <v>その他特定目的基金</v>
          </cell>
          <cell r="B74">
            <v>3075</v>
          </cell>
          <cell r="C74">
            <v>2369</v>
          </cell>
          <cell r="D74">
            <v>1957</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workbookViewId="0">
      <selection activeCell="E40" sqref="E40:S40"/>
    </sheetView>
  </sheetViews>
  <sheetFormatPr defaultColWidth="0" defaultRowHeight="11.25" zeroHeight="1" x14ac:dyDescent="0.15"/>
  <cols>
    <col min="1" max="11" width="2.125" style="43" customWidth="1"/>
    <col min="12" max="12" width="2.25" style="43" customWidth="1"/>
    <col min="13" max="17" width="2.375" style="43" customWidth="1"/>
    <col min="18" max="119" width="2.125" style="43" customWidth="1"/>
    <col min="120" max="16384" width="0" style="43" hidden="1"/>
  </cols>
  <sheetData>
    <row r="1" spans="1:119" ht="33" customHeight="1" x14ac:dyDescent="0.15">
      <c r="A1" s="41"/>
      <c r="B1" s="608" t="s">
        <v>19</v>
      </c>
      <c r="C1" s="608"/>
      <c r="D1" s="608"/>
      <c r="E1" s="608"/>
      <c r="F1" s="608"/>
      <c r="G1" s="608"/>
      <c r="H1" s="608"/>
      <c r="I1" s="608"/>
      <c r="J1" s="608"/>
      <c r="K1" s="608"/>
      <c r="L1" s="608"/>
      <c r="M1" s="608"/>
      <c r="N1" s="608"/>
      <c r="O1" s="608"/>
      <c r="P1" s="608"/>
      <c r="Q1" s="608"/>
      <c r="R1" s="608"/>
      <c r="S1" s="608"/>
      <c r="T1" s="608"/>
      <c r="U1" s="608"/>
      <c r="V1" s="608"/>
      <c r="W1" s="608"/>
      <c r="X1" s="608"/>
      <c r="Y1" s="608"/>
      <c r="Z1" s="608"/>
      <c r="AA1" s="608"/>
      <c r="AB1" s="608"/>
      <c r="AC1" s="608"/>
      <c r="AD1" s="608"/>
      <c r="AE1" s="608"/>
      <c r="AF1" s="608"/>
      <c r="AG1" s="608"/>
      <c r="AH1" s="608"/>
      <c r="AI1" s="608"/>
      <c r="AJ1" s="608"/>
      <c r="AK1" s="608"/>
      <c r="AL1" s="608"/>
      <c r="AM1" s="608"/>
      <c r="AN1" s="608"/>
      <c r="AO1" s="608"/>
      <c r="AP1" s="608"/>
      <c r="AQ1" s="608"/>
      <c r="AR1" s="608"/>
      <c r="AS1" s="608"/>
      <c r="AT1" s="608"/>
      <c r="AU1" s="608"/>
      <c r="AV1" s="608"/>
      <c r="AW1" s="608"/>
      <c r="AX1" s="608"/>
      <c r="AY1" s="608"/>
      <c r="AZ1" s="608"/>
      <c r="BA1" s="608"/>
      <c r="BB1" s="608"/>
      <c r="BC1" s="608"/>
      <c r="BD1" s="608"/>
      <c r="BE1" s="608"/>
      <c r="BF1" s="608"/>
      <c r="BG1" s="608"/>
      <c r="BH1" s="608"/>
      <c r="BI1" s="608"/>
      <c r="BJ1" s="608"/>
      <c r="BK1" s="608"/>
      <c r="BL1" s="608"/>
      <c r="BM1" s="608"/>
      <c r="BN1" s="608"/>
      <c r="BO1" s="608"/>
      <c r="BP1" s="608"/>
      <c r="BQ1" s="608"/>
      <c r="BR1" s="608"/>
      <c r="BS1" s="608"/>
      <c r="BT1" s="608"/>
      <c r="BU1" s="608"/>
      <c r="BV1" s="608"/>
      <c r="BW1" s="608"/>
      <c r="BX1" s="608"/>
      <c r="BY1" s="608"/>
      <c r="BZ1" s="608"/>
      <c r="CA1" s="608"/>
      <c r="CB1" s="608"/>
      <c r="CC1" s="608"/>
      <c r="CD1" s="608"/>
      <c r="CE1" s="608"/>
      <c r="CF1" s="608"/>
      <c r="CG1" s="608"/>
      <c r="CH1" s="608"/>
      <c r="CI1" s="608"/>
      <c r="CJ1" s="608"/>
      <c r="CK1" s="608"/>
      <c r="CL1" s="608"/>
      <c r="CM1" s="608"/>
      <c r="CN1" s="608"/>
      <c r="CO1" s="608"/>
      <c r="CP1" s="608"/>
      <c r="CQ1" s="608"/>
      <c r="CR1" s="608"/>
      <c r="CS1" s="608"/>
      <c r="CT1" s="608"/>
      <c r="CU1" s="608"/>
      <c r="CV1" s="608"/>
      <c r="CW1" s="608"/>
      <c r="CX1" s="608"/>
      <c r="CY1" s="608"/>
      <c r="CZ1" s="608"/>
      <c r="DA1" s="608"/>
      <c r="DB1" s="608"/>
      <c r="DC1" s="608"/>
      <c r="DD1" s="608"/>
      <c r="DE1" s="608"/>
      <c r="DF1" s="608"/>
      <c r="DG1" s="608"/>
      <c r="DH1" s="608"/>
      <c r="DI1" s="608"/>
      <c r="DJ1" s="42"/>
      <c r="DK1" s="42"/>
      <c r="DL1" s="42"/>
      <c r="DM1" s="42"/>
      <c r="DN1" s="42"/>
      <c r="DO1" s="42"/>
    </row>
    <row r="2" spans="1:119" ht="24.75" thickBot="1" x14ac:dyDescent="0.2">
      <c r="A2" s="41"/>
      <c r="B2" s="44" t="s">
        <v>20</v>
      </c>
      <c r="C2" s="44"/>
      <c r="D2" s="45"/>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1"/>
      <c r="CU2" s="41"/>
      <c r="CV2" s="41"/>
      <c r="CW2" s="41"/>
      <c r="CX2" s="41"/>
      <c r="CY2" s="41"/>
      <c r="CZ2" s="41"/>
      <c r="DA2" s="41"/>
      <c r="DB2" s="41"/>
      <c r="DC2" s="41"/>
      <c r="DD2" s="41"/>
      <c r="DE2" s="41"/>
      <c r="DF2" s="41"/>
      <c r="DG2" s="41"/>
      <c r="DH2" s="41"/>
      <c r="DI2" s="41"/>
      <c r="DJ2" s="41"/>
      <c r="DK2" s="41"/>
      <c r="DL2" s="41"/>
      <c r="DM2" s="41"/>
      <c r="DN2" s="41"/>
      <c r="DO2" s="41"/>
    </row>
    <row r="3" spans="1:119" ht="18.75" customHeight="1" thickBot="1" x14ac:dyDescent="0.2">
      <c r="A3" s="42"/>
      <c r="B3" s="609" t="s">
        <v>21</v>
      </c>
      <c r="C3" s="610"/>
      <c r="D3" s="610"/>
      <c r="E3" s="611"/>
      <c r="F3" s="611"/>
      <c r="G3" s="611"/>
      <c r="H3" s="611"/>
      <c r="I3" s="611"/>
      <c r="J3" s="611"/>
      <c r="K3" s="611"/>
      <c r="L3" s="611" t="s">
        <v>22</v>
      </c>
      <c r="M3" s="611"/>
      <c r="N3" s="611"/>
      <c r="O3" s="611"/>
      <c r="P3" s="611"/>
      <c r="Q3" s="611"/>
      <c r="R3" s="614"/>
      <c r="S3" s="614"/>
      <c r="T3" s="614"/>
      <c r="U3" s="614"/>
      <c r="V3" s="615"/>
      <c r="W3" s="500" t="s">
        <v>23</v>
      </c>
      <c r="X3" s="501"/>
      <c r="Y3" s="501"/>
      <c r="Z3" s="501"/>
      <c r="AA3" s="501"/>
      <c r="AB3" s="610"/>
      <c r="AC3" s="614" t="s">
        <v>24</v>
      </c>
      <c r="AD3" s="501"/>
      <c r="AE3" s="501"/>
      <c r="AF3" s="501"/>
      <c r="AG3" s="501"/>
      <c r="AH3" s="501"/>
      <c r="AI3" s="501"/>
      <c r="AJ3" s="501"/>
      <c r="AK3" s="501"/>
      <c r="AL3" s="576"/>
      <c r="AM3" s="500" t="s">
        <v>25</v>
      </c>
      <c r="AN3" s="501"/>
      <c r="AO3" s="501"/>
      <c r="AP3" s="501"/>
      <c r="AQ3" s="501"/>
      <c r="AR3" s="501"/>
      <c r="AS3" s="501"/>
      <c r="AT3" s="501"/>
      <c r="AU3" s="501"/>
      <c r="AV3" s="501"/>
      <c r="AW3" s="501"/>
      <c r="AX3" s="576"/>
      <c r="AY3" s="568" t="s">
        <v>26</v>
      </c>
      <c r="AZ3" s="569"/>
      <c r="BA3" s="569"/>
      <c r="BB3" s="569"/>
      <c r="BC3" s="569"/>
      <c r="BD3" s="569"/>
      <c r="BE3" s="569"/>
      <c r="BF3" s="569"/>
      <c r="BG3" s="569"/>
      <c r="BH3" s="569"/>
      <c r="BI3" s="569"/>
      <c r="BJ3" s="569"/>
      <c r="BK3" s="569"/>
      <c r="BL3" s="569"/>
      <c r="BM3" s="618"/>
      <c r="BN3" s="500" t="s">
        <v>27</v>
      </c>
      <c r="BO3" s="501"/>
      <c r="BP3" s="501"/>
      <c r="BQ3" s="501"/>
      <c r="BR3" s="501"/>
      <c r="BS3" s="501"/>
      <c r="BT3" s="501"/>
      <c r="BU3" s="576"/>
      <c r="BV3" s="500" t="s">
        <v>28</v>
      </c>
      <c r="BW3" s="501"/>
      <c r="BX3" s="501"/>
      <c r="BY3" s="501"/>
      <c r="BZ3" s="501"/>
      <c r="CA3" s="501"/>
      <c r="CB3" s="501"/>
      <c r="CC3" s="576"/>
      <c r="CD3" s="568" t="s">
        <v>26</v>
      </c>
      <c r="CE3" s="569"/>
      <c r="CF3" s="569"/>
      <c r="CG3" s="569"/>
      <c r="CH3" s="569"/>
      <c r="CI3" s="569"/>
      <c r="CJ3" s="569"/>
      <c r="CK3" s="569"/>
      <c r="CL3" s="569"/>
      <c r="CM3" s="569"/>
      <c r="CN3" s="569"/>
      <c r="CO3" s="569"/>
      <c r="CP3" s="569"/>
      <c r="CQ3" s="569"/>
      <c r="CR3" s="569"/>
      <c r="CS3" s="618"/>
      <c r="CT3" s="500" t="s">
        <v>29</v>
      </c>
      <c r="CU3" s="501"/>
      <c r="CV3" s="501"/>
      <c r="CW3" s="501"/>
      <c r="CX3" s="501"/>
      <c r="CY3" s="501"/>
      <c r="CZ3" s="501"/>
      <c r="DA3" s="576"/>
      <c r="DB3" s="500" t="s">
        <v>30</v>
      </c>
      <c r="DC3" s="501"/>
      <c r="DD3" s="501"/>
      <c r="DE3" s="501"/>
      <c r="DF3" s="501"/>
      <c r="DG3" s="501"/>
      <c r="DH3" s="501"/>
      <c r="DI3" s="576"/>
      <c r="DJ3" s="41"/>
      <c r="DK3" s="41"/>
      <c r="DL3" s="41"/>
      <c r="DM3" s="41"/>
      <c r="DN3" s="41"/>
      <c r="DO3" s="41"/>
    </row>
    <row r="4" spans="1:119" ht="18.75" customHeight="1" x14ac:dyDescent="0.15">
      <c r="A4" s="42"/>
      <c r="B4" s="584"/>
      <c r="C4" s="585"/>
      <c r="D4" s="585"/>
      <c r="E4" s="586"/>
      <c r="F4" s="586"/>
      <c r="G4" s="586"/>
      <c r="H4" s="586"/>
      <c r="I4" s="586"/>
      <c r="J4" s="586"/>
      <c r="K4" s="586"/>
      <c r="L4" s="586"/>
      <c r="M4" s="586"/>
      <c r="N4" s="586"/>
      <c r="O4" s="586"/>
      <c r="P4" s="586"/>
      <c r="Q4" s="586"/>
      <c r="R4" s="590"/>
      <c r="S4" s="590"/>
      <c r="T4" s="590"/>
      <c r="U4" s="590"/>
      <c r="V4" s="591"/>
      <c r="W4" s="577"/>
      <c r="X4" s="388"/>
      <c r="Y4" s="388"/>
      <c r="Z4" s="388"/>
      <c r="AA4" s="388"/>
      <c r="AB4" s="585"/>
      <c r="AC4" s="590"/>
      <c r="AD4" s="388"/>
      <c r="AE4" s="388"/>
      <c r="AF4" s="388"/>
      <c r="AG4" s="388"/>
      <c r="AH4" s="388"/>
      <c r="AI4" s="388"/>
      <c r="AJ4" s="388"/>
      <c r="AK4" s="388"/>
      <c r="AL4" s="578"/>
      <c r="AM4" s="535"/>
      <c r="AN4" s="453"/>
      <c r="AO4" s="453"/>
      <c r="AP4" s="453"/>
      <c r="AQ4" s="453"/>
      <c r="AR4" s="453"/>
      <c r="AS4" s="453"/>
      <c r="AT4" s="453"/>
      <c r="AU4" s="453"/>
      <c r="AV4" s="453"/>
      <c r="AW4" s="453"/>
      <c r="AX4" s="617"/>
      <c r="AY4" s="427" t="s">
        <v>31</v>
      </c>
      <c r="AZ4" s="428"/>
      <c r="BA4" s="428"/>
      <c r="BB4" s="428"/>
      <c r="BC4" s="428"/>
      <c r="BD4" s="428"/>
      <c r="BE4" s="428"/>
      <c r="BF4" s="428"/>
      <c r="BG4" s="428"/>
      <c r="BH4" s="428"/>
      <c r="BI4" s="428"/>
      <c r="BJ4" s="428"/>
      <c r="BK4" s="428"/>
      <c r="BL4" s="428"/>
      <c r="BM4" s="429"/>
      <c r="BN4" s="430">
        <v>101773262</v>
      </c>
      <c r="BO4" s="431"/>
      <c r="BP4" s="431"/>
      <c r="BQ4" s="431"/>
      <c r="BR4" s="431"/>
      <c r="BS4" s="431"/>
      <c r="BT4" s="431"/>
      <c r="BU4" s="432"/>
      <c r="BV4" s="430">
        <v>79146272</v>
      </c>
      <c r="BW4" s="431"/>
      <c r="BX4" s="431"/>
      <c r="BY4" s="431"/>
      <c r="BZ4" s="431"/>
      <c r="CA4" s="431"/>
      <c r="CB4" s="431"/>
      <c r="CC4" s="432"/>
      <c r="CD4" s="602" t="s">
        <v>32</v>
      </c>
      <c r="CE4" s="603"/>
      <c r="CF4" s="603"/>
      <c r="CG4" s="603"/>
      <c r="CH4" s="603"/>
      <c r="CI4" s="603"/>
      <c r="CJ4" s="603"/>
      <c r="CK4" s="603"/>
      <c r="CL4" s="603"/>
      <c r="CM4" s="603"/>
      <c r="CN4" s="603"/>
      <c r="CO4" s="603"/>
      <c r="CP4" s="603"/>
      <c r="CQ4" s="603"/>
      <c r="CR4" s="603"/>
      <c r="CS4" s="604"/>
      <c r="CT4" s="605">
        <v>6.2</v>
      </c>
      <c r="CU4" s="606"/>
      <c r="CV4" s="606"/>
      <c r="CW4" s="606"/>
      <c r="CX4" s="606"/>
      <c r="CY4" s="606"/>
      <c r="CZ4" s="606"/>
      <c r="DA4" s="607"/>
      <c r="DB4" s="605">
        <v>5.9</v>
      </c>
      <c r="DC4" s="606"/>
      <c r="DD4" s="606"/>
      <c r="DE4" s="606"/>
      <c r="DF4" s="606"/>
      <c r="DG4" s="606"/>
      <c r="DH4" s="606"/>
      <c r="DI4" s="607"/>
      <c r="DJ4" s="41"/>
      <c r="DK4" s="41"/>
      <c r="DL4" s="41"/>
      <c r="DM4" s="41"/>
      <c r="DN4" s="41"/>
      <c r="DO4" s="41"/>
    </row>
    <row r="5" spans="1:119" ht="18.75" customHeight="1" x14ac:dyDescent="0.15">
      <c r="A5" s="42"/>
      <c r="B5" s="612"/>
      <c r="C5" s="454"/>
      <c r="D5" s="454"/>
      <c r="E5" s="613"/>
      <c r="F5" s="613"/>
      <c r="G5" s="613"/>
      <c r="H5" s="613"/>
      <c r="I5" s="613"/>
      <c r="J5" s="613"/>
      <c r="K5" s="613"/>
      <c r="L5" s="613"/>
      <c r="M5" s="613"/>
      <c r="N5" s="613"/>
      <c r="O5" s="613"/>
      <c r="P5" s="613"/>
      <c r="Q5" s="613"/>
      <c r="R5" s="452"/>
      <c r="S5" s="452"/>
      <c r="T5" s="452"/>
      <c r="U5" s="452"/>
      <c r="V5" s="616"/>
      <c r="W5" s="535"/>
      <c r="X5" s="453"/>
      <c r="Y5" s="453"/>
      <c r="Z5" s="453"/>
      <c r="AA5" s="453"/>
      <c r="AB5" s="454"/>
      <c r="AC5" s="452"/>
      <c r="AD5" s="453"/>
      <c r="AE5" s="453"/>
      <c r="AF5" s="453"/>
      <c r="AG5" s="453"/>
      <c r="AH5" s="453"/>
      <c r="AI5" s="453"/>
      <c r="AJ5" s="453"/>
      <c r="AK5" s="453"/>
      <c r="AL5" s="617"/>
      <c r="AM5" s="506" t="s">
        <v>33</v>
      </c>
      <c r="AN5" s="409"/>
      <c r="AO5" s="409"/>
      <c r="AP5" s="409"/>
      <c r="AQ5" s="409"/>
      <c r="AR5" s="409"/>
      <c r="AS5" s="409"/>
      <c r="AT5" s="410"/>
      <c r="AU5" s="486" t="s">
        <v>34</v>
      </c>
      <c r="AV5" s="487"/>
      <c r="AW5" s="487"/>
      <c r="AX5" s="487"/>
      <c r="AY5" s="415" t="s">
        <v>35</v>
      </c>
      <c r="AZ5" s="416"/>
      <c r="BA5" s="416"/>
      <c r="BB5" s="416"/>
      <c r="BC5" s="416"/>
      <c r="BD5" s="416"/>
      <c r="BE5" s="416"/>
      <c r="BF5" s="416"/>
      <c r="BG5" s="416"/>
      <c r="BH5" s="416"/>
      <c r="BI5" s="416"/>
      <c r="BJ5" s="416"/>
      <c r="BK5" s="416"/>
      <c r="BL5" s="416"/>
      <c r="BM5" s="417"/>
      <c r="BN5" s="435">
        <v>98537538</v>
      </c>
      <c r="BO5" s="436"/>
      <c r="BP5" s="436"/>
      <c r="BQ5" s="436"/>
      <c r="BR5" s="436"/>
      <c r="BS5" s="436"/>
      <c r="BT5" s="436"/>
      <c r="BU5" s="437"/>
      <c r="BV5" s="435">
        <v>76479191</v>
      </c>
      <c r="BW5" s="436"/>
      <c r="BX5" s="436"/>
      <c r="BY5" s="436"/>
      <c r="BZ5" s="436"/>
      <c r="CA5" s="436"/>
      <c r="CB5" s="436"/>
      <c r="CC5" s="437"/>
      <c r="CD5" s="444" t="s">
        <v>36</v>
      </c>
      <c r="CE5" s="445"/>
      <c r="CF5" s="445"/>
      <c r="CG5" s="445"/>
      <c r="CH5" s="445"/>
      <c r="CI5" s="445"/>
      <c r="CJ5" s="445"/>
      <c r="CK5" s="445"/>
      <c r="CL5" s="445"/>
      <c r="CM5" s="445"/>
      <c r="CN5" s="445"/>
      <c r="CO5" s="445"/>
      <c r="CP5" s="445"/>
      <c r="CQ5" s="445"/>
      <c r="CR5" s="445"/>
      <c r="CS5" s="446"/>
      <c r="CT5" s="405">
        <v>95.5</v>
      </c>
      <c r="CU5" s="406"/>
      <c r="CV5" s="406"/>
      <c r="CW5" s="406"/>
      <c r="CX5" s="406"/>
      <c r="CY5" s="406"/>
      <c r="CZ5" s="406"/>
      <c r="DA5" s="407"/>
      <c r="DB5" s="405">
        <v>93.8</v>
      </c>
      <c r="DC5" s="406"/>
      <c r="DD5" s="406"/>
      <c r="DE5" s="406"/>
      <c r="DF5" s="406"/>
      <c r="DG5" s="406"/>
      <c r="DH5" s="406"/>
      <c r="DI5" s="407"/>
      <c r="DJ5" s="41"/>
      <c r="DK5" s="41"/>
      <c r="DL5" s="41"/>
      <c r="DM5" s="41"/>
      <c r="DN5" s="41"/>
      <c r="DO5" s="41"/>
    </row>
    <row r="6" spans="1:119" ht="18.75" customHeight="1" x14ac:dyDescent="0.15">
      <c r="A6" s="42"/>
      <c r="B6" s="582" t="s">
        <v>37</v>
      </c>
      <c r="C6" s="451"/>
      <c r="D6" s="451"/>
      <c r="E6" s="583"/>
      <c r="F6" s="583"/>
      <c r="G6" s="583"/>
      <c r="H6" s="583"/>
      <c r="I6" s="583"/>
      <c r="J6" s="583"/>
      <c r="K6" s="583"/>
      <c r="L6" s="583" t="s">
        <v>38</v>
      </c>
      <c r="M6" s="583"/>
      <c r="N6" s="583"/>
      <c r="O6" s="583"/>
      <c r="P6" s="583"/>
      <c r="Q6" s="583"/>
      <c r="R6" s="478"/>
      <c r="S6" s="478"/>
      <c r="T6" s="478"/>
      <c r="U6" s="478"/>
      <c r="V6" s="589"/>
      <c r="W6" s="517" t="s">
        <v>39</v>
      </c>
      <c r="X6" s="450"/>
      <c r="Y6" s="450"/>
      <c r="Z6" s="450"/>
      <c r="AA6" s="450"/>
      <c r="AB6" s="451"/>
      <c r="AC6" s="594" t="s">
        <v>40</v>
      </c>
      <c r="AD6" s="595"/>
      <c r="AE6" s="595"/>
      <c r="AF6" s="595"/>
      <c r="AG6" s="595"/>
      <c r="AH6" s="595"/>
      <c r="AI6" s="595"/>
      <c r="AJ6" s="595"/>
      <c r="AK6" s="595"/>
      <c r="AL6" s="596"/>
      <c r="AM6" s="506" t="s">
        <v>41</v>
      </c>
      <c r="AN6" s="409"/>
      <c r="AO6" s="409"/>
      <c r="AP6" s="409"/>
      <c r="AQ6" s="409"/>
      <c r="AR6" s="409"/>
      <c r="AS6" s="409"/>
      <c r="AT6" s="410"/>
      <c r="AU6" s="486" t="s">
        <v>34</v>
      </c>
      <c r="AV6" s="487"/>
      <c r="AW6" s="487"/>
      <c r="AX6" s="487"/>
      <c r="AY6" s="415" t="s">
        <v>42</v>
      </c>
      <c r="AZ6" s="416"/>
      <c r="BA6" s="416"/>
      <c r="BB6" s="416"/>
      <c r="BC6" s="416"/>
      <c r="BD6" s="416"/>
      <c r="BE6" s="416"/>
      <c r="BF6" s="416"/>
      <c r="BG6" s="416"/>
      <c r="BH6" s="416"/>
      <c r="BI6" s="416"/>
      <c r="BJ6" s="416"/>
      <c r="BK6" s="416"/>
      <c r="BL6" s="416"/>
      <c r="BM6" s="417"/>
      <c r="BN6" s="435">
        <v>3235724</v>
      </c>
      <c r="BO6" s="436"/>
      <c r="BP6" s="436"/>
      <c r="BQ6" s="436"/>
      <c r="BR6" s="436"/>
      <c r="BS6" s="436"/>
      <c r="BT6" s="436"/>
      <c r="BU6" s="437"/>
      <c r="BV6" s="435">
        <v>2667081</v>
      </c>
      <c r="BW6" s="436"/>
      <c r="BX6" s="436"/>
      <c r="BY6" s="436"/>
      <c r="BZ6" s="436"/>
      <c r="CA6" s="436"/>
      <c r="CB6" s="436"/>
      <c r="CC6" s="437"/>
      <c r="CD6" s="444" t="s">
        <v>43</v>
      </c>
      <c r="CE6" s="445"/>
      <c r="CF6" s="445"/>
      <c r="CG6" s="445"/>
      <c r="CH6" s="445"/>
      <c r="CI6" s="445"/>
      <c r="CJ6" s="445"/>
      <c r="CK6" s="445"/>
      <c r="CL6" s="445"/>
      <c r="CM6" s="445"/>
      <c r="CN6" s="445"/>
      <c r="CO6" s="445"/>
      <c r="CP6" s="445"/>
      <c r="CQ6" s="445"/>
      <c r="CR6" s="445"/>
      <c r="CS6" s="446"/>
      <c r="CT6" s="579">
        <v>101.8</v>
      </c>
      <c r="CU6" s="580"/>
      <c r="CV6" s="580"/>
      <c r="CW6" s="580"/>
      <c r="CX6" s="580"/>
      <c r="CY6" s="580"/>
      <c r="CZ6" s="580"/>
      <c r="DA6" s="581"/>
      <c r="DB6" s="579">
        <v>99.4</v>
      </c>
      <c r="DC6" s="580"/>
      <c r="DD6" s="580"/>
      <c r="DE6" s="580"/>
      <c r="DF6" s="580"/>
      <c r="DG6" s="580"/>
      <c r="DH6" s="580"/>
      <c r="DI6" s="581"/>
      <c r="DJ6" s="41"/>
      <c r="DK6" s="41"/>
      <c r="DL6" s="41"/>
      <c r="DM6" s="41"/>
      <c r="DN6" s="41"/>
      <c r="DO6" s="41"/>
    </row>
    <row r="7" spans="1:119" ht="18.75" customHeight="1" x14ac:dyDescent="0.15">
      <c r="A7" s="42"/>
      <c r="B7" s="584"/>
      <c r="C7" s="585"/>
      <c r="D7" s="585"/>
      <c r="E7" s="586"/>
      <c r="F7" s="586"/>
      <c r="G7" s="586"/>
      <c r="H7" s="586"/>
      <c r="I7" s="586"/>
      <c r="J7" s="586"/>
      <c r="K7" s="586"/>
      <c r="L7" s="586"/>
      <c r="M7" s="586"/>
      <c r="N7" s="586"/>
      <c r="O7" s="586"/>
      <c r="P7" s="586"/>
      <c r="Q7" s="586"/>
      <c r="R7" s="590"/>
      <c r="S7" s="590"/>
      <c r="T7" s="590"/>
      <c r="U7" s="590"/>
      <c r="V7" s="591"/>
      <c r="W7" s="577"/>
      <c r="X7" s="388"/>
      <c r="Y7" s="388"/>
      <c r="Z7" s="388"/>
      <c r="AA7" s="388"/>
      <c r="AB7" s="585"/>
      <c r="AC7" s="597"/>
      <c r="AD7" s="389"/>
      <c r="AE7" s="389"/>
      <c r="AF7" s="389"/>
      <c r="AG7" s="389"/>
      <c r="AH7" s="389"/>
      <c r="AI7" s="389"/>
      <c r="AJ7" s="389"/>
      <c r="AK7" s="389"/>
      <c r="AL7" s="598"/>
      <c r="AM7" s="506" t="s">
        <v>44</v>
      </c>
      <c r="AN7" s="409"/>
      <c r="AO7" s="409"/>
      <c r="AP7" s="409"/>
      <c r="AQ7" s="409"/>
      <c r="AR7" s="409"/>
      <c r="AS7" s="409"/>
      <c r="AT7" s="410"/>
      <c r="AU7" s="486" t="s">
        <v>45</v>
      </c>
      <c r="AV7" s="487"/>
      <c r="AW7" s="487"/>
      <c r="AX7" s="487"/>
      <c r="AY7" s="415" t="s">
        <v>46</v>
      </c>
      <c r="AZ7" s="416"/>
      <c r="BA7" s="416"/>
      <c r="BB7" s="416"/>
      <c r="BC7" s="416"/>
      <c r="BD7" s="416"/>
      <c r="BE7" s="416"/>
      <c r="BF7" s="416"/>
      <c r="BG7" s="416"/>
      <c r="BH7" s="416"/>
      <c r="BI7" s="416"/>
      <c r="BJ7" s="416"/>
      <c r="BK7" s="416"/>
      <c r="BL7" s="416"/>
      <c r="BM7" s="417"/>
      <c r="BN7" s="435">
        <v>509966</v>
      </c>
      <c r="BO7" s="436"/>
      <c r="BP7" s="436"/>
      <c r="BQ7" s="436"/>
      <c r="BR7" s="436"/>
      <c r="BS7" s="436"/>
      <c r="BT7" s="436"/>
      <c r="BU7" s="437"/>
      <c r="BV7" s="435">
        <v>147943</v>
      </c>
      <c r="BW7" s="436"/>
      <c r="BX7" s="436"/>
      <c r="BY7" s="436"/>
      <c r="BZ7" s="436"/>
      <c r="CA7" s="436"/>
      <c r="CB7" s="436"/>
      <c r="CC7" s="437"/>
      <c r="CD7" s="444" t="s">
        <v>47</v>
      </c>
      <c r="CE7" s="445"/>
      <c r="CF7" s="445"/>
      <c r="CG7" s="445"/>
      <c r="CH7" s="445"/>
      <c r="CI7" s="445"/>
      <c r="CJ7" s="445"/>
      <c r="CK7" s="445"/>
      <c r="CL7" s="445"/>
      <c r="CM7" s="445"/>
      <c r="CN7" s="445"/>
      <c r="CO7" s="445"/>
      <c r="CP7" s="445"/>
      <c r="CQ7" s="445"/>
      <c r="CR7" s="445"/>
      <c r="CS7" s="446"/>
      <c r="CT7" s="435">
        <v>43759600</v>
      </c>
      <c r="CU7" s="436"/>
      <c r="CV7" s="436"/>
      <c r="CW7" s="436"/>
      <c r="CX7" s="436"/>
      <c r="CY7" s="436"/>
      <c r="CZ7" s="436"/>
      <c r="DA7" s="437"/>
      <c r="DB7" s="435">
        <v>42428578</v>
      </c>
      <c r="DC7" s="436"/>
      <c r="DD7" s="436"/>
      <c r="DE7" s="436"/>
      <c r="DF7" s="436"/>
      <c r="DG7" s="436"/>
      <c r="DH7" s="436"/>
      <c r="DI7" s="437"/>
      <c r="DJ7" s="41"/>
      <c r="DK7" s="41"/>
      <c r="DL7" s="41"/>
      <c r="DM7" s="41"/>
      <c r="DN7" s="41"/>
      <c r="DO7" s="41"/>
    </row>
    <row r="8" spans="1:119" ht="18.75" customHeight="1" thickBot="1" x14ac:dyDescent="0.2">
      <c r="A8" s="42"/>
      <c r="B8" s="587"/>
      <c r="C8" s="518"/>
      <c r="D8" s="518"/>
      <c r="E8" s="588"/>
      <c r="F8" s="588"/>
      <c r="G8" s="588"/>
      <c r="H8" s="588"/>
      <c r="I8" s="588"/>
      <c r="J8" s="588"/>
      <c r="K8" s="588"/>
      <c r="L8" s="588"/>
      <c r="M8" s="588"/>
      <c r="N8" s="588"/>
      <c r="O8" s="588"/>
      <c r="P8" s="588"/>
      <c r="Q8" s="588"/>
      <c r="R8" s="592"/>
      <c r="S8" s="592"/>
      <c r="T8" s="592"/>
      <c r="U8" s="592"/>
      <c r="V8" s="593"/>
      <c r="W8" s="502"/>
      <c r="X8" s="503"/>
      <c r="Y8" s="503"/>
      <c r="Z8" s="503"/>
      <c r="AA8" s="503"/>
      <c r="AB8" s="518"/>
      <c r="AC8" s="599"/>
      <c r="AD8" s="600"/>
      <c r="AE8" s="600"/>
      <c r="AF8" s="600"/>
      <c r="AG8" s="600"/>
      <c r="AH8" s="600"/>
      <c r="AI8" s="600"/>
      <c r="AJ8" s="600"/>
      <c r="AK8" s="600"/>
      <c r="AL8" s="601"/>
      <c r="AM8" s="506" t="s">
        <v>48</v>
      </c>
      <c r="AN8" s="409"/>
      <c r="AO8" s="409"/>
      <c r="AP8" s="409"/>
      <c r="AQ8" s="409"/>
      <c r="AR8" s="409"/>
      <c r="AS8" s="409"/>
      <c r="AT8" s="410"/>
      <c r="AU8" s="486" t="s">
        <v>34</v>
      </c>
      <c r="AV8" s="487"/>
      <c r="AW8" s="487"/>
      <c r="AX8" s="487"/>
      <c r="AY8" s="415" t="s">
        <v>49</v>
      </c>
      <c r="AZ8" s="416"/>
      <c r="BA8" s="416"/>
      <c r="BB8" s="416"/>
      <c r="BC8" s="416"/>
      <c r="BD8" s="416"/>
      <c r="BE8" s="416"/>
      <c r="BF8" s="416"/>
      <c r="BG8" s="416"/>
      <c r="BH8" s="416"/>
      <c r="BI8" s="416"/>
      <c r="BJ8" s="416"/>
      <c r="BK8" s="416"/>
      <c r="BL8" s="416"/>
      <c r="BM8" s="417"/>
      <c r="BN8" s="435">
        <v>2725758</v>
      </c>
      <c r="BO8" s="436"/>
      <c r="BP8" s="436"/>
      <c r="BQ8" s="436"/>
      <c r="BR8" s="436"/>
      <c r="BS8" s="436"/>
      <c r="BT8" s="436"/>
      <c r="BU8" s="437"/>
      <c r="BV8" s="435">
        <v>2519138</v>
      </c>
      <c r="BW8" s="436"/>
      <c r="BX8" s="436"/>
      <c r="BY8" s="436"/>
      <c r="BZ8" s="436"/>
      <c r="CA8" s="436"/>
      <c r="CB8" s="436"/>
      <c r="CC8" s="437"/>
      <c r="CD8" s="444" t="s">
        <v>50</v>
      </c>
      <c r="CE8" s="445"/>
      <c r="CF8" s="445"/>
      <c r="CG8" s="445"/>
      <c r="CH8" s="445"/>
      <c r="CI8" s="445"/>
      <c r="CJ8" s="445"/>
      <c r="CK8" s="445"/>
      <c r="CL8" s="445"/>
      <c r="CM8" s="445"/>
      <c r="CN8" s="445"/>
      <c r="CO8" s="445"/>
      <c r="CP8" s="445"/>
      <c r="CQ8" s="445"/>
      <c r="CR8" s="445"/>
      <c r="CS8" s="446"/>
      <c r="CT8" s="541">
        <v>0.86</v>
      </c>
      <c r="CU8" s="542"/>
      <c r="CV8" s="542"/>
      <c r="CW8" s="542"/>
      <c r="CX8" s="542"/>
      <c r="CY8" s="542"/>
      <c r="CZ8" s="542"/>
      <c r="DA8" s="543"/>
      <c r="DB8" s="541">
        <v>0.85</v>
      </c>
      <c r="DC8" s="542"/>
      <c r="DD8" s="542"/>
      <c r="DE8" s="542"/>
      <c r="DF8" s="542"/>
      <c r="DG8" s="542"/>
      <c r="DH8" s="542"/>
      <c r="DI8" s="543"/>
      <c r="DJ8" s="41"/>
      <c r="DK8" s="41"/>
      <c r="DL8" s="41"/>
      <c r="DM8" s="41"/>
      <c r="DN8" s="41"/>
      <c r="DO8" s="41"/>
    </row>
    <row r="9" spans="1:119" ht="18.75" customHeight="1" thickBot="1" x14ac:dyDescent="0.2">
      <c r="A9" s="42"/>
      <c r="B9" s="568" t="s">
        <v>51</v>
      </c>
      <c r="C9" s="569"/>
      <c r="D9" s="569"/>
      <c r="E9" s="569"/>
      <c r="F9" s="569"/>
      <c r="G9" s="569"/>
      <c r="H9" s="569"/>
      <c r="I9" s="569"/>
      <c r="J9" s="569"/>
      <c r="K9" s="489"/>
      <c r="L9" s="570" t="s">
        <v>52</v>
      </c>
      <c r="M9" s="571"/>
      <c r="N9" s="571"/>
      <c r="O9" s="571"/>
      <c r="P9" s="571"/>
      <c r="Q9" s="572"/>
      <c r="R9" s="573">
        <v>211850</v>
      </c>
      <c r="S9" s="574"/>
      <c r="T9" s="574"/>
      <c r="U9" s="574"/>
      <c r="V9" s="575"/>
      <c r="W9" s="500" t="s">
        <v>53</v>
      </c>
      <c r="X9" s="501"/>
      <c r="Y9" s="501"/>
      <c r="Z9" s="501"/>
      <c r="AA9" s="501"/>
      <c r="AB9" s="501"/>
      <c r="AC9" s="501"/>
      <c r="AD9" s="501"/>
      <c r="AE9" s="501"/>
      <c r="AF9" s="501"/>
      <c r="AG9" s="501"/>
      <c r="AH9" s="501"/>
      <c r="AI9" s="501"/>
      <c r="AJ9" s="501"/>
      <c r="AK9" s="501"/>
      <c r="AL9" s="576"/>
      <c r="AM9" s="506" t="s">
        <v>54</v>
      </c>
      <c r="AN9" s="409"/>
      <c r="AO9" s="409"/>
      <c r="AP9" s="409"/>
      <c r="AQ9" s="409"/>
      <c r="AR9" s="409"/>
      <c r="AS9" s="409"/>
      <c r="AT9" s="410"/>
      <c r="AU9" s="486" t="s">
        <v>34</v>
      </c>
      <c r="AV9" s="487"/>
      <c r="AW9" s="487"/>
      <c r="AX9" s="487"/>
      <c r="AY9" s="415" t="s">
        <v>55</v>
      </c>
      <c r="AZ9" s="416"/>
      <c r="BA9" s="416"/>
      <c r="BB9" s="416"/>
      <c r="BC9" s="416"/>
      <c r="BD9" s="416"/>
      <c r="BE9" s="416"/>
      <c r="BF9" s="416"/>
      <c r="BG9" s="416"/>
      <c r="BH9" s="416"/>
      <c r="BI9" s="416"/>
      <c r="BJ9" s="416"/>
      <c r="BK9" s="416"/>
      <c r="BL9" s="416"/>
      <c r="BM9" s="417"/>
      <c r="BN9" s="435">
        <v>206620</v>
      </c>
      <c r="BO9" s="436"/>
      <c r="BP9" s="436"/>
      <c r="BQ9" s="436"/>
      <c r="BR9" s="436"/>
      <c r="BS9" s="436"/>
      <c r="BT9" s="436"/>
      <c r="BU9" s="437"/>
      <c r="BV9" s="435">
        <v>227936</v>
      </c>
      <c r="BW9" s="436"/>
      <c r="BX9" s="436"/>
      <c r="BY9" s="436"/>
      <c r="BZ9" s="436"/>
      <c r="CA9" s="436"/>
      <c r="CB9" s="436"/>
      <c r="CC9" s="437"/>
      <c r="CD9" s="444" t="s">
        <v>56</v>
      </c>
      <c r="CE9" s="445"/>
      <c r="CF9" s="445"/>
      <c r="CG9" s="445"/>
      <c r="CH9" s="445"/>
      <c r="CI9" s="445"/>
      <c r="CJ9" s="445"/>
      <c r="CK9" s="445"/>
      <c r="CL9" s="445"/>
      <c r="CM9" s="445"/>
      <c r="CN9" s="445"/>
      <c r="CO9" s="445"/>
      <c r="CP9" s="445"/>
      <c r="CQ9" s="445"/>
      <c r="CR9" s="445"/>
      <c r="CS9" s="446"/>
      <c r="CT9" s="405">
        <v>14.4</v>
      </c>
      <c r="CU9" s="406"/>
      <c r="CV9" s="406"/>
      <c r="CW9" s="406"/>
      <c r="CX9" s="406"/>
      <c r="CY9" s="406"/>
      <c r="CZ9" s="406"/>
      <c r="DA9" s="407"/>
      <c r="DB9" s="405">
        <v>14.1</v>
      </c>
      <c r="DC9" s="406"/>
      <c r="DD9" s="406"/>
      <c r="DE9" s="406"/>
      <c r="DF9" s="406"/>
      <c r="DG9" s="406"/>
      <c r="DH9" s="406"/>
      <c r="DI9" s="407"/>
      <c r="DJ9" s="41"/>
      <c r="DK9" s="41"/>
      <c r="DL9" s="41"/>
      <c r="DM9" s="41"/>
      <c r="DN9" s="41"/>
      <c r="DO9" s="41"/>
    </row>
    <row r="10" spans="1:119" ht="18.75" customHeight="1" thickBot="1" x14ac:dyDescent="0.2">
      <c r="A10" s="42"/>
      <c r="B10" s="568"/>
      <c r="C10" s="569"/>
      <c r="D10" s="569"/>
      <c r="E10" s="569"/>
      <c r="F10" s="569"/>
      <c r="G10" s="569"/>
      <c r="H10" s="569"/>
      <c r="I10" s="569"/>
      <c r="J10" s="569"/>
      <c r="K10" s="489"/>
      <c r="L10" s="408" t="s">
        <v>57</v>
      </c>
      <c r="M10" s="409"/>
      <c r="N10" s="409"/>
      <c r="O10" s="409"/>
      <c r="P10" s="409"/>
      <c r="Q10" s="410"/>
      <c r="R10" s="411">
        <v>208814</v>
      </c>
      <c r="S10" s="412"/>
      <c r="T10" s="412"/>
      <c r="U10" s="412"/>
      <c r="V10" s="414"/>
      <c r="W10" s="577"/>
      <c r="X10" s="388"/>
      <c r="Y10" s="388"/>
      <c r="Z10" s="388"/>
      <c r="AA10" s="388"/>
      <c r="AB10" s="388"/>
      <c r="AC10" s="388"/>
      <c r="AD10" s="388"/>
      <c r="AE10" s="388"/>
      <c r="AF10" s="388"/>
      <c r="AG10" s="388"/>
      <c r="AH10" s="388"/>
      <c r="AI10" s="388"/>
      <c r="AJ10" s="388"/>
      <c r="AK10" s="388"/>
      <c r="AL10" s="578"/>
      <c r="AM10" s="506" t="s">
        <v>58</v>
      </c>
      <c r="AN10" s="409"/>
      <c r="AO10" s="409"/>
      <c r="AP10" s="409"/>
      <c r="AQ10" s="409"/>
      <c r="AR10" s="409"/>
      <c r="AS10" s="409"/>
      <c r="AT10" s="410"/>
      <c r="AU10" s="486" t="s">
        <v>34</v>
      </c>
      <c r="AV10" s="487"/>
      <c r="AW10" s="487"/>
      <c r="AX10" s="487"/>
      <c r="AY10" s="415" t="s">
        <v>59</v>
      </c>
      <c r="AZ10" s="416"/>
      <c r="BA10" s="416"/>
      <c r="BB10" s="416"/>
      <c r="BC10" s="416"/>
      <c r="BD10" s="416"/>
      <c r="BE10" s="416"/>
      <c r="BF10" s="416"/>
      <c r="BG10" s="416"/>
      <c r="BH10" s="416"/>
      <c r="BI10" s="416"/>
      <c r="BJ10" s="416"/>
      <c r="BK10" s="416"/>
      <c r="BL10" s="416"/>
      <c r="BM10" s="417"/>
      <c r="BN10" s="435">
        <v>309</v>
      </c>
      <c r="BO10" s="436"/>
      <c r="BP10" s="436"/>
      <c r="BQ10" s="436"/>
      <c r="BR10" s="436"/>
      <c r="BS10" s="436"/>
      <c r="BT10" s="436"/>
      <c r="BU10" s="437"/>
      <c r="BV10" s="435">
        <v>994</v>
      </c>
      <c r="BW10" s="436"/>
      <c r="BX10" s="436"/>
      <c r="BY10" s="436"/>
      <c r="BZ10" s="436"/>
      <c r="CA10" s="436"/>
      <c r="CB10" s="436"/>
      <c r="CC10" s="437"/>
      <c r="CD10" s="46" t="s">
        <v>60</v>
      </c>
      <c r="CE10" s="47"/>
      <c r="CF10" s="47"/>
      <c r="CG10" s="47"/>
      <c r="CH10" s="47"/>
      <c r="CI10" s="47"/>
      <c r="CJ10" s="47"/>
      <c r="CK10" s="47"/>
      <c r="CL10" s="47"/>
      <c r="CM10" s="47"/>
      <c r="CN10" s="47"/>
      <c r="CO10" s="47"/>
      <c r="CP10" s="47"/>
      <c r="CQ10" s="47"/>
      <c r="CR10" s="47"/>
      <c r="CS10" s="48"/>
      <c r="CT10" s="49"/>
      <c r="CU10" s="50"/>
      <c r="CV10" s="50"/>
      <c r="CW10" s="50"/>
      <c r="CX10" s="50"/>
      <c r="CY10" s="50"/>
      <c r="CZ10" s="50"/>
      <c r="DA10" s="51"/>
      <c r="DB10" s="49"/>
      <c r="DC10" s="50"/>
      <c r="DD10" s="50"/>
      <c r="DE10" s="50"/>
      <c r="DF10" s="50"/>
      <c r="DG10" s="50"/>
      <c r="DH10" s="50"/>
      <c r="DI10" s="51"/>
      <c r="DJ10" s="41"/>
      <c r="DK10" s="41"/>
      <c r="DL10" s="41"/>
      <c r="DM10" s="41"/>
      <c r="DN10" s="41"/>
      <c r="DO10" s="41"/>
    </row>
    <row r="11" spans="1:119" ht="18.75" customHeight="1" thickBot="1" x14ac:dyDescent="0.2">
      <c r="A11" s="42"/>
      <c r="B11" s="568"/>
      <c r="C11" s="569"/>
      <c r="D11" s="569"/>
      <c r="E11" s="569"/>
      <c r="F11" s="569"/>
      <c r="G11" s="569"/>
      <c r="H11" s="569"/>
      <c r="I11" s="569"/>
      <c r="J11" s="569"/>
      <c r="K11" s="489"/>
      <c r="L11" s="390" t="s">
        <v>61</v>
      </c>
      <c r="M11" s="391"/>
      <c r="N11" s="391"/>
      <c r="O11" s="391"/>
      <c r="P11" s="391"/>
      <c r="Q11" s="392"/>
      <c r="R11" s="565" t="s">
        <v>62</v>
      </c>
      <c r="S11" s="566"/>
      <c r="T11" s="566"/>
      <c r="U11" s="566"/>
      <c r="V11" s="567"/>
      <c r="W11" s="577"/>
      <c r="X11" s="388"/>
      <c r="Y11" s="388"/>
      <c r="Z11" s="388"/>
      <c r="AA11" s="388"/>
      <c r="AB11" s="388"/>
      <c r="AC11" s="388"/>
      <c r="AD11" s="388"/>
      <c r="AE11" s="388"/>
      <c r="AF11" s="388"/>
      <c r="AG11" s="388"/>
      <c r="AH11" s="388"/>
      <c r="AI11" s="388"/>
      <c r="AJ11" s="388"/>
      <c r="AK11" s="388"/>
      <c r="AL11" s="578"/>
      <c r="AM11" s="506" t="s">
        <v>63</v>
      </c>
      <c r="AN11" s="409"/>
      <c r="AO11" s="409"/>
      <c r="AP11" s="409"/>
      <c r="AQ11" s="409"/>
      <c r="AR11" s="409"/>
      <c r="AS11" s="409"/>
      <c r="AT11" s="410"/>
      <c r="AU11" s="486" t="s">
        <v>34</v>
      </c>
      <c r="AV11" s="487"/>
      <c r="AW11" s="487"/>
      <c r="AX11" s="487"/>
      <c r="AY11" s="415" t="s">
        <v>64</v>
      </c>
      <c r="AZ11" s="416"/>
      <c r="BA11" s="416"/>
      <c r="BB11" s="416"/>
      <c r="BC11" s="416"/>
      <c r="BD11" s="416"/>
      <c r="BE11" s="416"/>
      <c r="BF11" s="416"/>
      <c r="BG11" s="416"/>
      <c r="BH11" s="416"/>
      <c r="BI11" s="416"/>
      <c r="BJ11" s="416"/>
      <c r="BK11" s="416"/>
      <c r="BL11" s="416"/>
      <c r="BM11" s="417"/>
      <c r="BN11" s="435">
        <v>0</v>
      </c>
      <c r="BO11" s="436"/>
      <c r="BP11" s="436"/>
      <c r="BQ11" s="436"/>
      <c r="BR11" s="436"/>
      <c r="BS11" s="436"/>
      <c r="BT11" s="436"/>
      <c r="BU11" s="437"/>
      <c r="BV11" s="435">
        <v>0</v>
      </c>
      <c r="BW11" s="436"/>
      <c r="BX11" s="436"/>
      <c r="BY11" s="436"/>
      <c r="BZ11" s="436"/>
      <c r="CA11" s="436"/>
      <c r="CB11" s="436"/>
      <c r="CC11" s="437"/>
      <c r="CD11" s="444" t="s">
        <v>65</v>
      </c>
      <c r="CE11" s="445"/>
      <c r="CF11" s="445"/>
      <c r="CG11" s="445"/>
      <c r="CH11" s="445"/>
      <c r="CI11" s="445"/>
      <c r="CJ11" s="445"/>
      <c r="CK11" s="445"/>
      <c r="CL11" s="445"/>
      <c r="CM11" s="445"/>
      <c r="CN11" s="445"/>
      <c r="CO11" s="445"/>
      <c r="CP11" s="445"/>
      <c r="CQ11" s="445"/>
      <c r="CR11" s="445"/>
      <c r="CS11" s="446"/>
      <c r="CT11" s="541" t="s">
        <v>66</v>
      </c>
      <c r="CU11" s="542"/>
      <c r="CV11" s="542"/>
      <c r="CW11" s="542"/>
      <c r="CX11" s="542"/>
      <c r="CY11" s="542"/>
      <c r="CZ11" s="542"/>
      <c r="DA11" s="543"/>
      <c r="DB11" s="541" t="s">
        <v>66</v>
      </c>
      <c r="DC11" s="542"/>
      <c r="DD11" s="542"/>
      <c r="DE11" s="542"/>
      <c r="DF11" s="542"/>
      <c r="DG11" s="542"/>
      <c r="DH11" s="542"/>
      <c r="DI11" s="543"/>
      <c r="DJ11" s="41"/>
      <c r="DK11" s="41"/>
      <c r="DL11" s="41"/>
      <c r="DM11" s="41"/>
      <c r="DN11" s="41"/>
      <c r="DO11" s="41"/>
    </row>
    <row r="12" spans="1:119" ht="18.75" customHeight="1" x14ac:dyDescent="0.15">
      <c r="A12" s="42"/>
      <c r="B12" s="544" t="s">
        <v>67</v>
      </c>
      <c r="C12" s="545"/>
      <c r="D12" s="545"/>
      <c r="E12" s="545"/>
      <c r="F12" s="545"/>
      <c r="G12" s="545"/>
      <c r="H12" s="545"/>
      <c r="I12" s="545"/>
      <c r="J12" s="545"/>
      <c r="K12" s="546"/>
      <c r="L12" s="553" t="s">
        <v>68</v>
      </c>
      <c r="M12" s="554"/>
      <c r="N12" s="554"/>
      <c r="O12" s="554"/>
      <c r="P12" s="554"/>
      <c r="Q12" s="555"/>
      <c r="R12" s="556">
        <v>213274</v>
      </c>
      <c r="S12" s="557"/>
      <c r="T12" s="557"/>
      <c r="U12" s="557"/>
      <c r="V12" s="558"/>
      <c r="W12" s="559" t="s">
        <v>26</v>
      </c>
      <c r="X12" s="487"/>
      <c r="Y12" s="487"/>
      <c r="Z12" s="487"/>
      <c r="AA12" s="487"/>
      <c r="AB12" s="560"/>
      <c r="AC12" s="561" t="s">
        <v>69</v>
      </c>
      <c r="AD12" s="562"/>
      <c r="AE12" s="562"/>
      <c r="AF12" s="562"/>
      <c r="AG12" s="563"/>
      <c r="AH12" s="561" t="s">
        <v>70</v>
      </c>
      <c r="AI12" s="562"/>
      <c r="AJ12" s="562"/>
      <c r="AK12" s="562"/>
      <c r="AL12" s="564"/>
      <c r="AM12" s="506" t="s">
        <v>71</v>
      </c>
      <c r="AN12" s="409"/>
      <c r="AO12" s="409"/>
      <c r="AP12" s="409"/>
      <c r="AQ12" s="409"/>
      <c r="AR12" s="409"/>
      <c r="AS12" s="409"/>
      <c r="AT12" s="410"/>
      <c r="AU12" s="486" t="s">
        <v>34</v>
      </c>
      <c r="AV12" s="487"/>
      <c r="AW12" s="487"/>
      <c r="AX12" s="487"/>
      <c r="AY12" s="415" t="s">
        <v>72</v>
      </c>
      <c r="AZ12" s="416"/>
      <c r="BA12" s="416"/>
      <c r="BB12" s="416"/>
      <c r="BC12" s="416"/>
      <c r="BD12" s="416"/>
      <c r="BE12" s="416"/>
      <c r="BF12" s="416"/>
      <c r="BG12" s="416"/>
      <c r="BH12" s="416"/>
      <c r="BI12" s="416"/>
      <c r="BJ12" s="416"/>
      <c r="BK12" s="416"/>
      <c r="BL12" s="416"/>
      <c r="BM12" s="417"/>
      <c r="BN12" s="435">
        <v>970494</v>
      </c>
      <c r="BO12" s="436"/>
      <c r="BP12" s="436"/>
      <c r="BQ12" s="436"/>
      <c r="BR12" s="436"/>
      <c r="BS12" s="436"/>
      <c r="BT12" s="436"/>
      <c r="BU12" s="437"/>
      <c r="BV12" s="435">
        <v>762855</v>
      </c>
      <c r="BW12" s="436"/>
      <c r="BX12" s="436"/>
      <c r="BY12" s="436"/>
      <c r="BZ12" s="436"/>
      <c r="CA12" s="436"/>
      <c r="CB12" s="436"/>
      <c r="CC12" s="437"/>
      <c r="CD12" s="444" t="s">
        <v>73</v>
      </c>
      <c r="CE12" s="445"/>
      <c r="CF12" s="445"/>
      <c r="CG12" s="445"/>
      <c r="CH12" s="445"/>
      <c r="CI12" s="445"/>
      <c r="CJ12" s="445"/>
      <c r="CK12" s="445"/>
      <c r="CL12" s="445"/>
      <c r="CM12" s="445"/>
      <c r="CN12" s="445"/>
      <c r="CO12" s="445"/>
      <c r="CP12" s="445"/>
      <c r="CQ12" s="445"/>
      <c r="CR12" s="445"/>
      <c r="CS12" s="446"/>
      <c r="CT12" s="541" t="s">
        <v>66</v>
      </c>
      <c r="CU12" s="542"/>
      <c r="CV12" s="542"/>
      <c r="CW12" s="542"/>
      <c r="CX12" s="542"/>
      <c r="CY12" s="542"/>
      <c r="CZ12" s="542"/>
      <c r="DA12" s="543"/>
      <c r="DB12" s="541" t="s">
        <v>66</v>
      </c>
      <c r="DC12" s="542"/>
      <c r="DD12" s="542"/>
      <c r="DE12" s="542"/>
      <c r="DF12" s="542"/>
      <c r="DG12" s="542"/>
      <c r="DH12" s="542"/>
      <c r="DI12" s="543"/>
      <c r="DJ12" s="41"/>
      <c r="DK12" s="41"/>
      <c r="DL12" s="41"/>
      <c r="DM12" s="41"/>
      <c r="DN12" s="41"/>
      <c r="DO12" s="41"/>
    </row>
    <row r="13" spans="1:119" ht="18.75" customHeight="1" x14ac:dyDescent="0.15">
      <c r="A13" s="42"/>
      <c r="B13" s="547"/>
      <c r="C13" s="548"/>
      <c r="D13" s="548"/>
      <c r="E13" s="548"/>
      <c r="F13" s="548"/>
      <c r="G13" s="548"/>
      <c r="H13" s="548"/>
      <c r="I13" s="548"/>
      <c r="J13" s="548"/>
      <c r="K13" s="549"/>
      <c r="L13" s="52"/>
      <c r="M13" s="529" t="s">
        <v>74</v>
      </c>
      <c r="N13" s="530"/>
      <c r="O13" s="530"/>
      <c r="P13" s="530"/>
      <c r="Q13" s="531"/>
      <c r="R13" s="532">
        <v>199884</v>
      </c>
      <c r="S13" s="533"/>
      <c r="T13" s="533"/>
      <c r="U13" s="533"/>
      <c r="V13" s="534"/>
      <c r="W13" s="517" t="s">
        <v>75</v>
      </c>
      <c r="X13" s="450"/>
      <c r="Y13" s="450"/>
      <c r="Z13" s="450"/>
      <c r="AA13" s="450"/>
      <c r="AB13" s="451"/>
      <c r="AC13" s="411">
        <v>3951</v>
      </c>
      <c r="AD13" s="412"/>
      <c r="AE13" s="412"/>
      <c r="AF13" s="412"/>
      <c r="AG13" s="413"/>
      <c r="AH13" s="411">
        <v>4371</v>
      </c>
      <c r="AI13" s="412"/>
      <c r="AJ13" s="412"/>
      <c r="AK13" s="412"/>
      <c r="AL13" s="414"/>
      <c r="AM13" s="506" t="s">
        <v>76</v>
      </c>
      <c r="AN13" s="409"/>
      <c r="AO13" s="409"/>
      <c r="AP13" s="409"/>
      <c r="AQ13" s="409"/>
      <c r="AR13" s="409"/>
      <c r="AS13" s="409"/>
      <c r="AT13" s="410"/>
      <c r="AU13" s="486" t="s">
        <v>45</v>
      </c>
      <c r="AV13" s="487"/>
      <c r="AW13" s="487"/>
      <c r="AX13" s="487"/>
      <c r="AY13" s="415" t="s">
        <v>77</v>
      </c>
      <c r="AZ13" s="416"/>
      <c r="BA13" s="416"/>
      <c r="BB13" s="416"/>
      <c r="BC13" s="416"/>
      <c r="BD13" s="416"/>
      <c r="BE13" s="416"/>
      <c r="BF13" s="416"/>
      <c r="BG13" s="416"/>
      <c r="BH13" s="416"/>
      <c r="BI13" s="416"/>
      <c r="BJ13" s="416"/>
      <c r="BK13" s="416"/>
      <c r="BL13" s="416"/>
      <c r="BM13" s="417"/>
      <c r="BN13" s="435">
        <v>-763565</v>
      </c>
      <c r="BO13" s="436"/>
      <c r="BP13" s="436"/>
      <c r="BQ13" s="436"/>
      <c r="BR13" s="436"/>
      <c r="BS13" s="436"/>
      <c r="BT13" s="436"/>
      <c r="BU13" s="437"/>
      <c r="BV13" s="435">
        <v>-533925</v>
      </c>
      <c r="BW13" s="436"/>
      <c r="BX13" s="436"/>
      <c r="BY13" s="436"/>
      <c r="BZ13" s="436"/>
      <c r="CA13" s="436"/>
      <c r="CB13" s="436"/>
      <c r="CC13" s="437"/>
      <c r="CD13" s="444" t="s">
        <v>78</v>
      </c>
      <c r="CE13" s="445"/>
      <c r="CF13" s="445"/>
      <c r="CG13" s="445"/>
      <c r="CH13" s="445"/>
      <c r="CI13" s="445"/>
      <c r="CJ13" s="445"/>
      <c r="CK13" s="445"/>
      <c r="CL13" s="445"/>
      <c r="CM13" s="445"/>
      <c r="CN13" s="445"/>
      <c r="CO13" s="445"/>
      <c r="CP13" s="445"/>
      <c r="CQ13" s="445"/>
      <c r="CR13" s="445"/>
      <c r="CS13" s="446"/>
      <c r="CT13" s="405">
        <v>5.0999999999999996</v>
      </c>
      <c r="CU13" s="406"/>
      <c r="CV13" s="406"/>
      <c r="CW13" s="406"/>
      <c r="CX13" s="406"/>
      <c r="CY13" s="406"/>
      <c r="CZ13" s="406"/>
      <c r="DA13" s="407"/>
      <c r="DB13" s="405">
        <v>4.9000000000000004</v>
      </c>
      <c r="DC13" s="406"/>
      <c r="DD13" s="406"/>
      <c r="DE13" s="406"/>
      <c r="DF13" s="406"/>
      <c r="DG13" s="406"/>
      <c r="DH13" s="406"/>
      <c r="DI13" s="407"/>
      <c r="DJ13" s="41"/>
      <c r="DK13" s="41"/>
      <c r="DL13" s="41"/>
      <c r="DM13" s="41"/>
      <c r="DN13" s="41"/>
      <c r="DO13" s="41"/>
    </row>
    <row r="14" spans="1:119" ht="18.75" customHeight="1" thickBot="1" x14ac:dyDescent="0.2">
      <c r="A14" s="42"/>
      <c r="B14" s="547"/>
      <c r="C14" s="548"/>
      <c r="D14" s="548"/>
      <c r="E14" s="548"/>
      <c r="F14" s="548"/>
      <c r="G14" s="548"/>
      <c r="H14" s="548"/>
      <c r="I14" s="548"/>
      <c r="J14" s="548"/>
      <c r="K14" s="549"/>
      <c r="L14" s="522" t="s">
        <v>79</v>
      </c>
      <c r="M14" s="539"/>
      <c r="N14" s="539"/>
      <c r="O14" s="539"/>
      <c r="P14" s="539"/>
      <c r="Q14" s="540"/>
      <c r="R14" s="532">
        <v>213366</v>
      </c>
      <c r="S14" s="533"/>
      <c r="T14" s="533"/>
      <c r="U14" s="533"/>
      <c r="V14" s="534"/>
      <c r="W14" s="535"/>
      <c r="X14" s="453"/>
      <c r="Y14" s="453"/>
      <c r="Z14" s="453"/>
      <c r="AA14" s="453"/>
      <c r="AB14" s="454"/>
      <c r="AC14" s="525">
        <v>4</v>
      </c>
      <c r="AD14" s="526"/>
      <c r="AE14" s="526"/>
      <c r="AF14" s="526"/>
      <c r="AG14" s="527"/>
      <c r="AH14" s="525">
        <v>4.5</v>
      </c>
      <c r="AI14" s="526"/>
      <c r="AJ14" s="526"/>
      <c r="AK14" s="526"/>
      <c r="AL14" s="528"/>
      <c r="AM14" s="506"/>
      <c r="AN14" s="409"/>
      <c r="AO14" s="409"/>
      <c r="AP14" s="409"/>
      <c r="AQ14" s="409"/>
      <c r="AR14" s="409"/>
      <c r="AS14" s="409"/>
      <c r="AT14" s="410"/>
      <c r="AU14" s="486"/>
      <c r="AV14" s="487"/>
      <c r="AW14" s="487"/>
      <c r="AX14" s="487"/>
      <c r="AY14" s="415"/>
      <c r="AZ14" s="416"/>
      <c r="BA14" s="416"/>
      <c r="BB14" s="416"/>
      <c r="BC14" s="416"/>
      <c r="BD14" s="416"/>
      <c r="BE14" s="416"/>
      <c r="BF14" s="416"/>
      <c r="BG14" s="416"/>
      <c r="BH14" s="416"/>
      <c r="BI14" s="416"/>
      <c r="BJ14" s="416"/>
      <c r="BK14" s="416"/>
      <c r="BL14" s="416"/>
      <c r="BM14" s="417"/>
      <c r="BN14" s="435"/>
      <c r="BO14" s="436"/>
      <c r="BP14" s="436"/>
      <c r="BQ14" s="436"/>
      <c r="BR14" s="436"/>
      <c r="BS14" s="436"/>
      <c r="BT14" s="436"/>
      <c r="BU14" s="437"/>
      <c r="BV14" s="435"/>
      <c r="BW14" s="436"/>
      <c r="BX14" s="436"/>
      <c r="BY14" s="436"/>
      <c r="BZ14" s="436"/>
      <c r="CA14" s="436"/>
      <c r="CB14" s="436"/>
      <c r="CC14" s="437"/>
      <c r="CD14" s="441" t="s">
        <v>80</v>
      </c>
      <c r="CE14" s="442"/>
      <c r="CF14" s="442"/>
      <c r="CG14" s="442"/>
      <c r="CH14" s="442"/>
      <c r="CI14" s="442"/>
      <c r="CJ14" s="442"/>
      <c r="CK14" s="442"/>
      <c r="CL14" s="442"/>
      <c r="CM14" s="442"/>
      <c r="CN14" s="442"/>
      <c r="CO14" s="442"/>
      <c r="CP14" s="442"/>
      <c r="CQ14" s="442"/>
      <c r="CR14" s="442"/>
      <c r="CS14" s="443"/>
      <c r="CT14" s="536">
        <v>33</v>
      </c>
      <c r="CU14" s="537"/>
      <c r="CV14" s="537"/>
      <c r="CW14" s="537"/>
      <c r="CX14" s="537"/>
      <c r="CY14" s="537"/>
      <c r="CZ14" s="537"/>
      <c r="DA14" s="538"/>
      <c r="DB14" s="536">
        <v>41.9</v>
      </c>
      <c r="DC14" s="537"/>
      <c r="DD14" s="537"/>
      <c r="DE14" s="537"/>
      <c r="DF14" s="537"/>
      <c r="DG14" s="537"/>
      <c r="DH14" s="537"/>
      <c r="DI14" s="538"/>
      <c r="DJ14" s="41"/>
      <c r="DK14" s="41"/>
      <c r="DL14" s="41"/>
      <c r="DM14" s="41"/>
      <c r="DN14" s="41"/>
      <c r="DO14" s="41"/>
    </row>
    <row r="15" spans="1:119" ht="18.75" customHeight="1" x14ac:dyDescent="0.15">
      <c r="A15" s="42"/>
      <c r="B15" s="547"/>
      <c r="C15" s="548"/>
      <c r="D15" s="548"/>
      <c r="E15" s="548"/>
      <c r="F15" s="548"/>
      <c r="G15" s="548"/>
      <c r="H15" s="548"/>
      <c r="I15" s="548"/>
      <c r="J15" s="548"/>
      <c r="K15" s="549"/>
      <c r="L15" s="52"/>
      <c r="M15" s="529" t="s">
        <v>74</v>
      </c>
      <c r="N15" s="530"/>
      <c r="O15" s="530"/>
      <c r="P15" s="530"/>
      <c r="Q15" s="531"/>
      <c r="R15" s="532">
        <v>200210</v>
      </c>
      <c r="S15" s="533"/>
      <c r="T15" s="533"/>
      <c r="U15" s="533"/>
      <c r="V15" s="534"/>
      <c r="W15" s="517" t="s">
        <v>81</v>
      </c>
      <c r="X15" s="450"/>
      <c r="Y15" s="450"/>
      <c r="Z15" s="450"/>
      <c r="AA15" s="450"/>
      <c r="AB15" s="451"/>
      <c r="AC15" s="411">
        <v>35843</v>
      </c>
      <c r="AD15" s="412"/>
      <c r="AE15" s="412"/>
      <c r="AF15" s="412"/>
      <c r="AG15" s="413"/>
      <c r="AH15" s="411">
        <v>35229</v>
      </c>
      <c r="AI15" s="412"/>
      <c r="AJ15" s="412"/>
      <c r="AK15" s="412"/>
      <c r="AL15" s="414"/>
      <c r="AM15" s="506"/>
      <c r="AN15" s="409"/>
      <c r="AO15" s="409"/>
      <c r="AP15" s="409"/>
      <c r="AQ15" s="409"/>
      <c r="AR15" s="409"/>
      <c r="AS15" s="409"/>
      <c r="AT15" s="410"/>
      <c r="AU15" s="486"/>
      <c r="AV15" s="487"/>
      <c r="AW15" s="487"/>
      <c r="AX15" s="487"/>
      <c r="AY15" s="427" t="s">
        <v>82</v>
      </c>
      <c r="AZ15" s="428"/>
      <c r="BA15" s="428"/>
      <c r="BB15" s="428"/>
      <c r="BC15" s="428"/>
      <c r="BD15" s="428"/>
      <c r="BE15" s="428"/>
      <c r="BF15" s="428"/>
      <c r="BG15" s="428"/>
      <c r="BH15" s="428"/>
      <c r="BI15" s="428"/>
      <c r="BJ15" s="428"/>
      <c r="BK15" s="428"/>
      <c r="BL15" s="428"/>
      <c r="BM15" s="429"/>
      <c r="BN15" s="430">
        <v>28569537</v>
      </c>
      <c r="BO15" s="431"/>
      <c r="BP15" s="431"/>
      <c r="BQ15" s="431"/>
      <c r="BR15" s="431"/>
      <c r="BS15" s="431"/>
      <c r="BT15" s="431"/>
      <c r="BU15" s="432"/>
      <c r="BV15" s="430">
        <v>26986857</v>
      </c>
      <c r="BW15" s="431"/>
      <c r="BX15" s="431"/>
      <c r="BY15" s="431"/>
      <c r="BZ15" s="431"/>
      <c r="CA15" s="431"/>
      <c r="CB15" s="431"/>
      <c r="CC15" s="432"/>
      <c r="CD15" s="519" t="s">
        <v>83</v>
      </c>
      <c r="CE15" s="520"/>
      <c r="CF15" s="520"/>
      <c r="CG15" s="520"/>
      <c r="CH15" s="520"/>
      <c r="CI15" s="520"/>
      <c r="CJ15" s="520"/>
      <c r="CK15" s="520"/>
      <c r="CL15" s="520"/>
      <c r="CM15" s="520"/>
      <c r="CN15" s="520"/>
      <c r="CO15" s="520"/>
      <c r="CP15" s="520"/>
      <c r="CQ15" s="520"/>
      <c r="CR15" s="520"/>
      <c r="CS15" s="521"/>
      <c r="CT15" s="53"/>
      <c r="CU15" s="54"/>
      <c r="CV15" s="54"/>
      <c r="CW15" s="54"/>
      <c r="CX15" s="54"/>
      <c r="CY15" s="54"/>
      <c r="CZ15" s="54"/>
      <c r="DA15" s="55"/>
      <c r="DB15" s="53"/>
      <c r="DC15" s="54"/>
      <c r="DD15" s="54"/>
      <c r="DE15" s="54"/>
      <c r="DF15" s="54"/>
      <c r="DG15" s="54"/>
      <c r="DH15" s="54"/>
      <c r="DI15" s="55"/>
      <c r="DJ15" s="41"/>
      <c r="DK15" s="41"/>
      <c r="DL15" s="41"/>
      <c r="DM15" s="41"/>
      <c r="DN15" s="41"/>
      <c r="DO15" s="41"/>
    </row>
    <row r="16" spans="1:119" ht="18.75" customHeight="1" x14ac:dyDescent="0.15">
      <c r="A16" s="42"/>
      <c r="B16" s="547"/>
      <c r="C16" s="548"/>
      <c r="D16" s="548"/>
      <c r="E16" s="548"/>
      <c r="F16" s="548"/>
      <c r="G16" s="548"/>
      <c r="H16" s="548"/>
      <c r="I16" s="548"/>
      <c r="J16" s="548"/>
      <c r="K16" s="549"/>
      <c r="L16" s="522" t="s">
        <v>84</v>
      </c>
      <c r="M16" s="523"/>
      <c r="N16" s="523"/>
      <c r="O16" s="523"/>
      <c r="P16" s="523"/>
      <c r="Q16" s="524"/>
      <c r="R16" s="514" t="s">
        <v>85</v>
      </c>
      <c r="S16" s="515"/>
      <c r="T16" s="515"/>
      <c r="U16" s="515"/>
      <c r="V16" s="516"/>
      <c r="W16" s="535"/>
      <c r="X16" s="453"/>
      <c r="Y16" s="453"/>
      <c r="Z16" s="453"/>
      <c r="AA16" s="453"/>
      <c r="AB16" s="454"/>
      <c r="AC16" s="525">
        <v>36.5</v>
      </c>
      <c r="AD16" s="526"/>
      <c r="AE16" s="526"/>
      <c r="AF16" s="526"/>
      <c r="AG16" s="527"/>
      <c r="AH16" s="525">
        <v>36.6</v>
      </c>
      <c r="AI16" s="526"/>
      <c r="AJ16" s="526"/>
      <c r="AK16" s="526"/>
      <c r="AL16" s="528"/>
      <c r="AM16" s="506"/>
      <c r="AN16" s="409"/>
      <c r="AO16" s="409"/>
      <c r="AP16" s="409"/>
      <c r="AQ16" s="409"/>
      <c r="AR16" s="409"/>
      <c r="AS16" s="409"/>
      <c r="AT16" s="410"/>
      <c r="AU16" s="486"/>
      <c r="AV16" s="487"/>
      <c r="AW16" s="487"/>
      <c r="AX16" s="487"/>
      <c r="AY16" s="415" t="s">
        <v>86</v>
      </c>
      <c r="AZ16" s="416"/>
      <c r="BA16" s="416"/>
      <c r="BB16" s="416"/>
      <c r="BC16" s="416"/>
      <c r="BD16" s="416"/>
      <c r="BE16" s="416"/>
      <c r="BF16" s="416"/>
      <c r="BG16" s="416"/>
      <c r="BH16" s="416"/>
      <c r="BI16" s="416"/>
      <c r="BJ16" s="416"/>
      <c r="BK16" s="416"/>
      <c r="BL16" s="416"/>
      <c r="BM16" s="417"/>
      <c r="BN16" s="435">
        <v>33312406</v>
      </c>
      <c r="BO16" s="436"/>
      <c r="BP16" s="436"/>
      <c r="BQ16" s="436"/>
      <c r="BR16" s="436"/>
      <c r="BS16" s="436"/>
      <c r="BT16" s="436"/>
      <c r="BU16" s="437"/>
      <c r="BV16" s="435">
        <v>31898133</v>
      </c>
      <c r="BW16" s="436"/>
      <c r="BX16" s="436"/>
      <c r="BY16" s="436"/>
      <c r="BZ16" s="436"/>
      <c r="CA16" s="436"/>
      <c r="CB16" s="436"/>
      <c r="CC16" s="437"/>
      <c r="CD16" s="56"/>
      <c r="CE16" s="433"/>
      <c r="CF16" s="433"/>
      <c r="CG16" s="433"/>
      <c r="CH16" s="433"/>
      <c r="CI16" s="433"/>
      <c r="CJ16" s="433"/>
      <c r="CK16" s="433"/>
      <c r="CL16" s="433"/>
      <c r="CM16" s="433"/>
      <c r="CN16" s="433"/>
      <c r="CO16" s="433"/>
      <c r="CP16" s="433"/>
      <c r="CQ16" s="433"/>
      <c r="CR16" s="433"/>
      <c r="CS16" s="434"/>
      <c r="CT16" s="405"/>
      <c r="CU16" s="406"/>
      <c r="CV16" s="406"/>
      <c r="CW16" s="406"/>
      <c r="CX16" s="406"/>
      <c r="CY16" s="406"/>
      <c r="CZ16" s="406"/>
      <c r="DA16" s="407"/>
      <c r="DB16" s="405"/>
      <c r="DC16" s="406"/>
      <c r="DD16" s="406"/>
      <c r="DE16" s="406"/>
      <c r="DF16" s="406"/>
      <c r="DG16" s="406"/>
      <c r="DH16" s="406"/>
      <c r="DI16" s="407"/>
      <c r="DJ16" s="41"/>
      <c r="DK16" s="41"/>
      <c r="DL16" s="41"/>
      <c r="DM16" s="41"/>
      <c r="DN16" s="41"/>
      <c r="DO16" s="41"/>
    </row>
    <row r="17" spans="1:119" ht="18.75" customHeight="1" thickBot="1" x14ac:dyDescent="0.2">
      <c r="A17" s="42"/>
      <c r="B17" s="550"/>
      <c r="C17" s="551"/>
      <c r="D17" s="551"/>
      <c r="E17" s="551"/>
      <c r="F17" s="551"/>
      <c r="G17" s="551"/>
      <c r="H17" s="551"/>
      <c r="I17" s="551"/>
      <c r="J17" s="551"/>
      <c r="K17" s="552"/>
      <c r="L17" s="57"/>
      <c r="M17" s="511" t="s">
        <v>87</v>
      </c>
      <c r="N17" s="512"/>
      <c r="O17" s="512"/>
      <c r="P17" s="512"/>
      <c r="Q17" s="513"/>
      <c r="R17" s="514" t="s">
        <v>88</v>
      </c>
      <c r="S17" s="515"/>
      <c r="T17" s="515"/>
      <c r="U17" s="515"/>
      <c r="V17" s="516"/>
      <c r="W17" s="517" t="s">
        <v>89</v>
      </c>
      <c r="X17" s="450"/>
      <c r="Y17" s="450"/>
      <c r="Z17" s="450"/>
      <c r="AA17" s="450"/>
      <c r="AB17" s="451"/>
      <c r="AC17" s="411">
        <v>58336</v>
      </c>
      <c r="AD17" s="412"/>
      <c r="AE17" s="412"/>
      <c r="AF17" s="412"/>
      <c r="AG17" s="413"/>
      <c r="AH17" s="411">
        <v>56686</v>
      </c>
      <c r="AI17" s="412"/>
      <c r="AJ17" s="412"/>
      <c r="AK17" s="412"/>
      <c r="AL17" s="414"/>
      <c r="AM17" s="506"/>
      <c r="AN17" s="409"/>
      <c r="AO17" s="409"/>
      <c r="AP17" s="409"/>
      <c r="AQ17" s="409"/>
      <c r="AR17" s="409"/>
      <c r="AS17" s="409"/>
      <c r="AT17" s="410"/>
      <c r="AU17" s="486"/>
      <c r="AV17" s="487"/>
      <c r="AW17" s="487"/>
      <c r="AX17" s="487"/>
      <c r="AY17" s="415" t="s">
        <v>90</v>
      </c>
      <c r="AZ17" s="416"/>
      <c r="BA17" s="416"/>
      <c r="BB17" s="416"/>
      <c r="BC17" s="416"/>
      <c r="BD17" s="416"/>
      <c r="BE17" s="416"/>
      <c r="BF17" s="416"/>
      <c r="BG17" s="416"/>
      <c r="BH17" s="416"/>
      <c r="BI17" s="416"/>
      <c r="BJ17" s="416"/>
      <c r="BK17" s="416"/>
      <c r="BL17" s="416"/>
      <c r="BM17" s="417"/>
      <c r="BN17" s="435">
        <v>36253446</v>
      </c>
      <c r="BO17" s="436"/>
      <c r="BP17" s="436"/>
      <c r="BQ17" s="436"/>
      <c r="BR17" s="436"/>
      <c r="BS17" s="436"/>
      <c r="BT17" s="436"/>
      <c r="BU17" s="437"/>
      <c r="BV17" s="435">
        <v>34470439</v>
      </c>
      <c r="BW17" s="436"/>
      <c r="BX17" s="436"/>
      <c r="BY17" s="436"/>
      <c r="BZ17" s="436"/>
      <c r="CA17" s="436"/>
      <c r="CB17" s="436"/>
      <c r="CC17" s="437"/>
      <c r="CD17" s="56"/>
      <c r="CE17" s="433"/>
      <c r="CF17" s="433"/>
      <c r="CG17" s="433"/>
      <c r="CH17" s="433"/>
      <c r="CI17" s="433"/>
      <c r="CJ17" s="433"/>
      <c r="CK17" s="433"/>
      <c r="CL17" s="433"/>
      <c r="CM17" s="433"/>
      <c r="CN17" s="433"/>
      <c r="CO17" s="433"/>
      <c r="CP17" s="433"/>
      <c r="CQ17" s="433"/>
      <c r="CR17" s="433"/>
      <c r="CS17" s="434"/>
      <c r="CT17" s="405"/>
      <c r="CU17" s="406"/>
      <c r="CV17" s="406"/>
      <c r="CW17" s="406"/>
      <c r="CX17" s="406"/>
      <c r="CY17" s="406"/>
      <c r="CZ17" s="406"/>
      <c r="DA17" s="407"/>
      <c r="DB17" s="405"/>
      <c r="DC17" s="406"/>
      <c r="DD17" s="406"/>
      <c r="DE17" s="406"/>
      <c r="DF17" s="406"/>
      <c r="DG17" s="406"/>
      <c r="DH17" s="406"/>
      <c r="DI17" s="407"/>
      <c r="DJ17" s="41"/>
      <c r="DK17" s="41"/>
      <c r="DL17" s="41"/>
      <c r="DM17" s="41"/>
      <c r="DN17" s="41"/>
      <c r="DO17" s="41"/>
    </row>
    <row r="18" spans="1:119" ht="18.75" customHeight="1" thickBot="1" x14ac:dyDescent="0.2">
      <c r="A18" s="42"/>
      <c r="B18" s="488" t="s">
        <v>91</v>
      </c>
      <c r="C18" s="489"/>
      <c r="D18" s="489"/>
      <c r="E18" s="490"/>
      <c r="F18" s="490"/>
      <c r="G18" s="490"/>
      <c r="H18" s="490"/>
      <c r="I18" s="490"/>
      <c r="J18" s="490"/>
      <c r="K18" s="490"/>
      <c r="L18" s="507">
        <v>139.44</v>
      </c>
      <c r="M18" s="507"/>
      <c r="N18" s="507"/>
      <c r="O18" s="507"/>
      <c r="P18" s="507"/>
      <c r="Q18" s="507"/>
      <c r="R18" s="508"/>
      <c r="S18" s="508"/>
      <c r="T18" s="508"/>
      <c r="U18" s="508"/>
      <c r="V18" s="509"/>
      <c r="W18" s="502"/>
      <c r="X18" s="503"/>
      <c r="Y18" s="503"/>
      <c r="Z18" s="503"/>
      <c r="AA18" s="503"/>
      <c r="AB18" s="518"/>
      <c r="AC18" s="399">
        <v>59.4</v>
      </c>
      <c r="AD18" s="400"/>
      <c r="AE18" s="400"/>
      <c r="AF18" s="400"/>
      <c r="AG18" s="510"/>
      <c r="AH18" s="399">
        <v>58.9</v>
      </c>
      <c r="AI18" s="400"/>
      <c r="AJ18" s="400"/>
      <c r="AK18" s="400"/>
      <c r="AL18" s="401"/>
      <c r="AM18" s="506"/>
      <c r="AN18" s="409"/>
      <c r="AO18" s="409"/>
      <c r="AP18" s="409"/>
      <c r="AQ18" s="409"/>
      <c r="AR18" s="409"/>
      <c r="AS18" s="409"/>
      <c r="AT18" s="410"/>
      <c r="AU18" s="486"/>
      <c r="AV18" s="487"/>
      <c r="AW18" s="487"/>
      <c r="AX18" s="487"/>
      <c r="AY18" s="415" t="s">
        <v>92</v>
      </c>
      <c r="AZ18" s="416"/>
      <c r="BA18" s="416"/>
      <c r="BB18" s="416"/>
      <c r="BC18" s="416"/>
      <c r="BD18" s="416"/>
      <c r="BE18" s="416"/>
      <c r="BF18" s="416"/>
      <c r="BG18" s="416"/>
      <c r="BH18" s="416"/>
      <c r="BI18" s="416"/>
      <c r="BJ18" s="416"/>
      <c r="BK18" s="416"/>
      <c r="BL18" s="416"/>
      <c r="BM18" s="417"/>
      <c r="BN18" s="435">
        <v>42168361</v>
      </c>
      <c r="BO18" s="436"/>
      <c r="BP18" s="436"/>
      <c r="BQ18" s="436"/>
      <c r="BR18" s="436"/>
      <c r="BS18" s="436"/>
      <c r="BT18" s="436"/>
      <c r="BU18" s="437"/>
      <c r="BV18" s="435">
        <v>41272635</v>
      </c>
      <c r="BW18" s="436"/>
      <c r="BX18" s="436"/>
      <c r="BY18" s="436"/>
      <c r="BZ18" s="436"/>
      <c r="CA18" s="436"/>
      <c r="CB18" s="436"/>
      <c r="CC18" s="437"/>
      <c r="CD18" s="56"/>
      <c r="CE18" s="433"/>
      <c r="CF18" s="433"/>
      <c r="CG18" s="433"/>
      <c r="CH18" s="433"/>
      <c r="CI18" s="433"/>
      <c r="CJ18" s="433"/>
      <c r="CK18" s="433"/>
      <c r="CL18" s="433"/>
      <c r="CM18" s="433"/>
      <c r="CN18" s="433"/>
      <c r="CO18" s="433"/>
      <c r="CP18" s="433"/>
      <c r="CQ18" s="433"/>
      <c r="CR18" s="433"/>
      <c r="CS18" s="434"/>
      <c r="CT18" s="405"/>
      <c r="CU18" s="406"/>
      <c r="CV18" s="406"/>
      <c r="CW18" s="406"/>
      <c r="CX18" s="406"/>
      <c r="CY18" s="406"/>
      <c r="CZ18" s="406"/>
      <c r="DA18" s="407"/>
      <c r="DB18" s="405"/>
      <c r="DC18" s="406"/>
      <c r="DD18" s="406"/>
      <c r="DE18" s="406"/>
      <c r="DF18" s="406"/>
      <c r="DG18" s="406"/>
      <c r="DH18" s="406"/>
      <c r="DI18" s="407"/>
      <c r="DJ18" s="41"/>
      <c r="DK18" s="41"/>
      <c r="DL18" s="41"/>
      <c r="DM18" s="41"/>
      <c r="DN18" s="41"/>
      <c r="DO18" s="41"/>
    </row>
    <row r="19" spans="1:119" ht="18.75" customHeight="1" thickBot="1" x14ac:dyDescent="0.2">
      <c r="A19" s="42"/>
      <c r="B19" s="488" t="s">
        <v>93</v>
      </c>
      <c r="C19" s="489"/>
      <c r="D19" s="489"/>
      <c r="E19" s="490"/>
      <c r="F19" s="490"/>
      <c r="G19" s="490"/>
      <c r="H19" s="490"/>
      <c r="I19" s="490"/>
      <c r="J19" s="490"/>
      <c r="K19" s="490"/>
      <c r="L19" s="491">
        <v>1519</v>
      </c>
      <c r="M19" s="491"/>
      <c r="N19" s="491"/>
      <c r="O19" s="491"/>
      <c r="P19" s="491"/>
      <c r="Q19" s="491"/>
      <c r="R19" s="492"/>
      <c r="S19" s="492"/>
      <c r="T19" s="492"/>
      <c r="U19" s="492"/>
      <c r="V19" s="493"/>
      <c r="W19" s="500"/>
      <c r="X19" s="501"/>
      <c r="Y19" s="501"/>
      <c r="Z19" s="501"/>
      <c r="AA19" s="501"/>
      <c r="AB19" s="501"/>
      <c r="AC19" s="504"/>
      <c r="AD19" s="504"/>
      <c r="AE19" s="504"/>
      <c r="AF19" s="504"/>
      <c r="AG19" s="504"/>
      <c r="AH19" s="504"/>
      <c r="AI19" s="504"/>
      <c r="AJ19" s="504"/>
      <c r="AK19" s="504"/>
      <c r="AL19" s="505"/>
      <c r="AM19" s="506"/>
      <c r="AN19" s="409"/>
      <c r="AO19" s="409"/>
      <c r="AP19" s="409"/>
      <c r="AQ19" s="409"/>
      <c r="AR19" s="409"/>
      <c r="AS19" s="409"/>
      <c r="AT19" s="410"/>
      <c r="AU19" s="486"/>
      <c r="AV19" s="487"/>
      <c r="AW19" s="487"/>
      <c r="AX19" s="487"/>
      <c r="AY19" s="415" t="s">
        <v>94</v>
      </c>
      <c r="AZ19" s="416"/>
      <c r="BA19" s="416"/>
      <c r="BB19" s="416"/>
      <c r="BC19" s="416"/>
      <c r="BD19" s="416"/>
      <c r="BE19" s="416"/>
      <c r="BF19" s="416"/>
      <c r="BG19" s="416"/>
      <c r="BH19" s="416"/>
      <c r="BI19" s="416"/>
      <c r="BJ19" s="416"/>
      <c r="BK19" s="416"/>
      <c r="BL19" s="416"/>
      <c r="BM19" s="417"/>
      <c r="BN19" s="435">
        <v>52236320</v>
      </c>
      <c r="BO19" s="436"/>
      <c r="BP19" s="436"/>
      <c r="BQ19" s="436"/>
      <c r="BR19" s="436"/>
      <c r="BS19" s="436"/>
      <c r="BT19" s="436"/>
      <c r="BU19" s="437"/>
      <c r="BV19" s="435">
        <v>50021029</v>
      </c>
      <c r="BW19" s="436"/>
      <c r="BX19" s="436"/>
      <c r="BY19" s="436"/>
      <c r="BZ19" s="436"/>
      <c r="CA19" s="436"/>
      <c r="CB19" s="436"/>
      <c r="CC19" s="437"/>
      <c r="CD19" s="56"/>
      <c r="CE19" s="433"/>
      <c r="CF19" s="433"/>
      <c r="CG19" s="433"/>
      <c r="CH19" s="433"/>
      <c r="CI19" s="433"/>
      <c r="CJ19" s="433"/>
      <c r="CK19" s="433"/>
      <c r="CL19" s="433"/>
      <c r="CM19" s="433"/>
      <c r="CN19" s="433"/>
      <c r="CO19" s="433"/>
      <c r="CP19" s="433"/>
      <c r="CQ19" s="433"/>
      <c r="CR19" s="433"/>
      <c r="CS19" s="434"/>
      <c r="CT19" s="405"/>
      <c r="CU19" s="406"/>
      <c r="CV19" s="406"/>
      <c r="CW19" s="406"/>
      <c r="CX19" s="406"/>
      <c r="CY19" s="406"/>
      <c r="CZ19" s="406"/>
      <c r="DA19" s="407"/>
      <c r="DB19" s="405"/>
      <c r="DC19" s="406"/>
      <c r="DD19" s="406"/>
      <c r="DE19" s="406"/>
      <c r="DF19" s="406"/>
      <c r="DG19" s="406"/>
      <c r="DH19" s="406"/>
      <c r="DI19" s="407"/>
      <c r="DJ19" s="41"/>
      <c r="DK19" s="41"/>
      <c r="DL19" s="41"/>
      <c r="DM19" s="41"/>
      <c r="DN19" s="41"/>
      <c r="DO19" s="41"/>
    </row>
    <row r="20" spans="1:119" ht="18.75" customHeight="1" thickBot="1" x14ac:dyDescent="0.2">
      <c r="A20" s="42"/>
      <c r="B20" s="488" t="s">
        <v>95</v>
      </c>
      <c r="C20" s="489"/>
      <c r="D20" s="489"/>
      <c r="E20" s="490"/>
      <c r="F20" s="490"/>
      <c r="G20" s="490"/>
      <c r="H20" s="490"/>
      <c r="I20" s="490"/>
      <c r="J20" s="490"/>
      <c r="K20" s="490"/>
      <c r="L20" s="491">
        <v>86200</v>
      </c>
      <c r="M20" s="491"/>
      <c r="N20" s="491"/>
      <c r="O20" s="491"/>
      <c r="P20" s="491"/>
      <c r="Q20" s="491"/>
      <c r="R20" s="492"/>
      <c r="S20" s="492"/>
      <c r="T20" s="492"/>
      <c r="U20" s="492"/>
      <c r="V20" s="493"/>
      <c r="W20" s="502"/>
      <c r="X20" s="503"/>
      <c r="Y20" s="503"/>
      <c r="Z20" s="503"/>
      <c r="AA20" s="503"/>
      <c r="AB20" s="503"/>
      <c r="AC20" s="494"/>
      <c r="AD20" s="494"/>
      <c r="AE20" s="494"/>
      <c r="AF20" s="494"/>
      <c r="AG20" s="494"/>
      <c r="AH20" s="494"/>
      <c r="AI20" s="494"/>
      <c r="AJ20" s="494"/>
      <c r="AK20" s="494"/>
      <c r="AL20" s="495"/>
      <c r="AM20" s="496"/>
      <c r="AN20" s="391"/>
      <c r="AO20" s="391"/>
      <c r="AP20" s="391"/>
      <c r="AQ20" s="391"/>
      <c r="AR20" s="391"/>
      <c r="AS20" s="391"/>
      <c r="AT20" s="392"/>
      <c r="AU20" s="497"/>
      <c r="AV20" s="498"/>
      <c r="AW20" s="498"/>
      <c r="AX20" s="499"/>
      <c r="AY20" s="415"/>
      <c r="AZ20" s="416"/>
      <c r="BA20" s="416"/>
      <c r="BB20" s="416"/>
      <c r="BC20" s="416"/>
      <c r="BD20" s="416"/>
      <c r="BE20" s="416"/>
      <c r="BF20" s="416"/>
      <c r="BG20" s="416"/>
      <c r="BH20" s="416"/>
      <c r="BI20" s="416"/>
      <c r="BJ20" s="416"/>
      <c r="BK20" s="416"/>
      <c r="BL20" s="416"/>
      <c r="BM20" s="417"/>
      <c r="BN20" s="435"/>
      <c r="BO20" s="436"/>
      <c r="BP20" s="436"/>
      <c r="BQ20" s="436"/>
      <c r="BR20" s="436"/>
      <c r="BS20" s="436"/>
      <c r="BT20" s="436"/>
      <c r="BU20" s="437"/>
      <c r="BV20" s="435"/>
      <c r="BW20" s="436"/>
      <c r="BX20" s="436"/>
      <c r="BY20" s="436"/>
      <c r="BZ20" s="436"/>
      <c r="CA20" s="436"/>
      <c r="CB20" s="436"/>
      <c r="CC20" s="437"/>
      <c r="CD20" s="56"/>
      <c r="CE20" s="433"/>
      <c r="CF20" s="433"/>
      <c r="CG20" s="433"/>
      <c r="CH20" s="433"/>
      <c r="CI20" s="433"/>
      <c r="CJ20" s="433"/>
      <c r="CK20" s="433"/>
      <c r="CL20" s="433"/>
      <c r="CM20" s="433"/>
      <c r="CN20" s="433"/>
      <c r="CO20" s="433"/>
      <c r="CP20" s="433"/>
      <c r="CQ20" s="433"/>
      <c r="CR20" s="433"/>
      <c r="CS20" s="434"/>
      <c r="CT20" s="405"/>
      <c r="CU20" s="406"/>
      <c r="CV20" s="406"/>
      <c r="CW20" s="406"/>
      <c r="CX20" s="406"/>
      <c r="CY20" s="406"/>
      <c r="CZ20" s="406"/>
      <c r="DA20" s="407"/>
      <c r="DB20" s="405"/>
      <c r="DC20" s="406"/>
      <c r="DD20" s="406"/>
      <c r="DE20" s="406"/>
      <c r="DF20" s="406"/>
      <c r="DG20" s="406"/>
      <c r="DH20" s="406"/>
      <c r="DI20" s="407"/>
      <c r="DJ20" s="41"/>
      <c r="DK20" s="41"/>
      <c r="DL20" s="41"/>
      <c r="DM20" s="41"/>
      <c r="DN20" s="41"/>
      <c r="DO20" s="41"/>
    </row>
    <row r="21" spans="1:119" ht="18.75" customHeight="1" x14ac:dyDescent="0.15">
      <c r="A21" s="42"/>
      <c r="B21" s="466" t="s">
        <v>96</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415"/>
      <c r="AZ21" s="416"/>
      <c r="BA21" s="416"/>
      <c r="BB21" s="416"/>
      <c r="BC21" s="416"/>
      <c r="BD21" s="416"/>
      <c r="BE21" s="416"/>
      <c r="BF21" s="416"/>
      <c r="BG21" s="416"/>
      <c r="BH21" s="416"/>
      <c r="BI21" s="416"/>
      <c r="BJ21" s="416"/>
      <c r="BK21" s="416"/>
      <c r="BL21" s="416"/>
      <c r="BM21" s="417"/>
      <c r="BN21" s="435"/>
      <c r="BO21" s="436"/>
      <c r="BP21" s="436"/>
      <c r="BQ21" s="436"/>
      <c r="BR21" s="436"/>
      <c r="BS21" s="436"/>
      <c r="BT21" s="436"/>
      <c r="BU21" s="437"/>
      <c r="BV21" s="435"/>
      <c r="BW21" s="436"/>
      <c r="BX21" s="436"/>
      <c r="BY21" s="436"/>
      <c r="BZ21" s="436"/>
      <c r="CA21" s="436"/>
      <c r="CB21" s="436"/>
      <c r="CC21" s="437"/>
      <c r="CD21" s="56"/>
      <c r="CE21" s="433"/>
      <c r="CF21" s="433"/>
      <c r="CG21" s="433"/>
      <c r="CH21" s="433"/>
      <c r="CI21" s="433"/>
      <c r="CJ21" s="433"/>
      <c r="CK21" s="433"/>
      <c r="CL21" s="433"/>
      <c r="CM21" s="433"/>
      <c r="CN21" s="433"/>
      <c r="CO21" s="433"/>
      <c r="CP21" s="433"/>
      <c r="CQ21" s="433"/>
      <c r="CR21" s="433"/>
      <c r="CS21" s="434"/>
      <c r="CT21" s="405"/>
      <c r="CU21" s="406"/>
      <c r="CV21" s="406"/>
      <c r="CW21" s="406"/>
      <c r="CX21" s="406"/>
      <c r="CY21" s="406"/>
      <c r="CZ21" s="406"/>
      <c r="DA21" s="407"/>
      <c r="DB21" s="405"/>
      <c r="DC21" s="406"/>
      <c r="DD21" s="406"/>
      <c r="DE21" s="406"/>
      <c r="DF21" s="406"/>
      <c r="DG21" s="406"/>
      <c r="DH21" s="406"/>
      <c r="DI21" s="407"/>
      <c r="DJ21" s="41"/>
      <c r="DK21" s="41"/>
      <c r="DL21" s="41"/>
      <c r="DM21" s="41"/>
      <c r="DN21" s="41"/>
      <c r="DO21" s="41"/>
    </row>
    <row r="22" spans="1:119" ht="18.75" customHeight="1" thickBot="1" x14ac:dyDescent="0.2">
      <c r="A22" s="42"/>
      <c r="B22" s="469" t="s">
        <v>97</v>
      </c>
      <c r="C22" s="470"/>
      <c r="D22" s="471"/>
      <c r="E22" s="478" t="s">
        <v>26</v>
      </c>
      <c r="F22" s="450"/>
      <c r="G22" s="450"/>
      <c r="H22" s="450"/>
      <c r="I22" s="450"/>
      <c r="J22" s="450"/>
      <c r="K22" s="451"/>
      <c r="L22" s="478" t="s">
        <v>98</v>
      </c>
      <c r="M22" s="450"/>
      <c r="N22" s="450"/>
      <c r="O22" s="450"/>
      <c r="P22" s="451"/>
      <c r="Q22" s="460" t="s">
        <v>99</v>
      </c>
      <c r="R22" s="461"/>
      <c r="S22" s="461"/>
      <c r="T22" s="461"/>
      <c r="U22" s="461"/>
      <c r="V22" s="479"/>
      <c r="W22" s="481" t="s">
        <v>100</v>
      </c>
      <c r="X22" s="470"/>
      <c r="Y22" s="471"/>
      <c r="Z22" s="478" t="s">
        <v>26</v>
      </c>
      <c r="AA22" s="450"/>
      <c r="AB22" s="450"/>
      <c r="AC22" s="450"/>
      <c r="AD22" s="450"/>
      <c r="AE22" s="450"/>
      <c r="AF22" s="450"/>
      <c r="AG22" s="451"/>
      <c r="AH22" s="449" t="s">
        <v>101</v>
      </c>
      <c r="AI22" s="450"/>
      <c r="AJ22" s="450"/>
      <c r="AK22" s="450"/>
      <c r="AL22" s="451"/>
      <c r="AM22" s="449" t="s">
        <v>102</v>
      </c>
      <c r="AN22" s="455"/>
      <c r="AO22" s="455"/>
      <c r="AP22" s="455"/>
      <c r="AQ22" s="455"/>
      <c r="AR22" s="456"/>
      <c r="AS22" s="460" t="s">
        <v>99</v>
      </c>
      <c r="AT22" s="461"/>
      <c r="AU22" s="461"/>
      <c r="AV22" s="461"/>
      <c r="AW22" s="461"/>
      <c r="AX22" s="462"/>
      <c r="AY22" s="402"/>
      <c r="AZ22" s="403"/>
      <c r="BA22" s="403"/>
      <c r="BB22" s="403"/>
      <c r="BC22" s="403"/>
      <c r="BD22" s="403"/>
      <c r="BE22" s="403"/>
      <c r="BF22" s="403"/>
      <c r="BG22" s="403"/>
      <c r="BH22" s="403"/>
      <c r="BI22" s="403"/>
      <c r="BJ22" s="403"/>
      <c r="BK22" s="403"/>
      <c r="BL22" s="403"/>
      <c r="BM22" s="404"/>
      <c r="BN22" s="438"/>
      <c r="BO22" s="439"/>
      <c r="BP22" s="439"/>
      <c r="BQ22" s="439"/>
      <c r="BR22" s="439"/>
      <c r="BS22" s="439"/>
      <c r="BT22" s="439"/>
      <c r="BU22" s="440"/>
      <c r="BV22" s="438"/>
      <c r="BW22" s="439"/>
      <c r="BX22" s="439"/>
      <c r="BY22" s="439"/>
      <c r="BZ22" s="439"/>
      <c r="CA22" s="439"/>
      <c r="CB22" s="439"/>
      <c r="CC22" s="440"/>
      <c r="CD22" s="56"/>
      <c r="CE22" s="433"/>
      <c r="CF22" s="433"/>
      <c r="CG22" s="433"/>
      <c r="CH22" s="433"/>
      <c r="CI22" s="433"/>
      <c r="CJ22" s="433"/>
      <c r="CK22" s="433"/>
      <c r="CL22" s="433"/>
      <c r="CM22" s="433"/>
      <c r="CN22" s="433"/>
      <c r="CO22" s="433"/>
      <c r="CP22" s="433"/>
      <c r="CQ22" s="433"/>
      <c r="CR22" s="433"/>
      <c r="CS22" s="434"/>
      <c r="CT22" s="405"/>
      <c r="CU22" s="406"/>
      <c r="CV22" s="406"/>
      <c r="CW22" s="406"/>
      <c r="CX22" s="406"/>
      <c r="CY22" s="406"/>
      <c r="CZ22" s="406"/>
      <c r="DA22" s="407"/>
      <c r="DB22" s="405"/>
      <c r="DC22" s="406"/>
      <c r="DD22" s="406"/>
      <c r="DE22" s="406"/>
      <c r="DF22" s="406"/>
      <c r="DG22" s="406"/>
      <c r="DH22" s="406"/>
      <c r="DI22" s="407"/>
      <c r="DJ22" s="41"/>
      <c r="DK22" s="41"/>
      <c r="DL22" s="41"/>
      <c r="DM22" s="41"/>
      <c r="DN22" s="41"/>
      <c r="DO22" s="41"/>
    </row>
    <row r="23" spans="1:119" ht="18.75" customHeight="1" x14ac:dyDescent="0.15">
      <c r="A23" s="42"/>
      <c r="B23" s="472"/>
      <c r="C23" s="473"/>
      <c r="D23" s="474"/>
      <c r="E23" s="452"/>
      <c r="F23" s="453"/>
      <c r="G23" s="453"/>
      <c r="H23" s="453"/>
      <c r="I23" s="453"/>
      <c r="J23" s="453"/>
      <c r="K23" s="454"/>
      <c r="L23" s="452"/>
      <c r="M23" s="453"/>
      <c r="N23" s="453"/>
      <c r="O23" s="453"/>
      <c r="P23" s="454"/>
      <c r="Q23" s="463"/>
      <c r="R23" s="464"/>
      <c r="S23" s="464"/>
      <c r="T23" s="464"/>
      <c r="U23" s="464"/>
      <c r="V23" s="480"/>
      <c r="W23" s="482"/>
      <c r="X23" s="473"/>
      <c r="Y23" s="474"/>
      <c r="Z23" s="452"/>
      <c r="AA23" s="453"/>
      <c r="AB23" s="453"/>
      <c r="AC23" s="453"/>
      <c r="AD23" s="453"/>
      <c r="AE23" s="453"/>
      <c r="AF23" s="453"/>
      <c r="AG23" s="454"/>
      <c r="AH23" s="452"/>
      <c r="AI23" s="453"/>
      <c r="AJ23" s="453"/>
      <c r="AK23" s="453"/>
      <c r="AL23" s="454"/>
      <c r="AM23" s="457"/>
      <c r="AN23" s="458"/>
      <c r="AO23" s="458"/>
      <c r="AP23" s="458"/>
      <c r="AQ23" s="458"/>
      <c r="AR23" s="459"/>
      <c r="AS23" s="463"/>
      <c r="AT23" s="464"/>
      <c r="AU23" s="464"/>
      <c r="AV23" s="464"/>
      <c r="AW23" s="464"/>
      <c r="AX23" s="465"/>
      <c r="AY23" s="427" t="s">
        <v>103</v>
      </c>
      <c r="AZ23" s="428"/>
      <c r="BA23" s="428"/>
      <c r="BB23" s="428"/>
      <c r="BC23" s="428"/>
      <c r="BD23" s="428"/>
      <c r="BE23" s="428"/>
      <c r="BF23" s="428"/>
      <c r="BG23" s="428"/>
      <c r="BH23" s="428"/>
      <c r="BI23" s="428"/>
      <c r="BJ23" s="428"/>
      <c r="BK23" s="428"/>
      <c r="BL23" s="428"/>
      <c r="BM23" s="429"/>
      <c r="BN23" s="435">
        <v>68564691</v>
      </c>
      <c r="BO23" s="436"/>
      <c r="BP23" s="436"/>
      <c r="BQ23" s="436"/>
      <c r="BR23" s="436"/>
      <c r="BS23" s="436"/>
      <c r="BT23" s="436"/>
      <c r="BU23" s="437"/>
      <c r="BV23" s="435">
        <v>70801808</v>
      </c>
      <c r="BW23" s="436"/>
      <c r="BX23" s="436"/>
      <c r="BY23" s="436"/>
      <c r="BZ23" s="436"/>
      <c r="CA23" s="436"/>
      <c r="CB23" s="436"/>
      <c r="CC23" s="437"/>
      <c r="CD23" s="56"/>
      <c r="CE23" s="433"/>
      <c r="CF23" s="433"/>
      <c r="CG23" s="433"/>
      <c r="CH23" s="433"/>
      <c r="CI23" s="433"/>
      <c r="CJ23" s="433"/>
      <c r="CK23" s="433"/>
      <c r="CL23" s="433"/>
      <c r="CM23" s="433"/>
      <c r="CN23" s="433"/>
      <c r="CO23" s="433"/>
      <c r="CP23" s="433"/>
      <c r="CQ23" s="433"/>
      <c r="CR23" s="433"/>
      <c r="CS23" s="434"/>
      <c r="CT23" s="405"/>
      <c r="CU23" s="406"/>
      <c r="CV23" s="406"/>
      <c r="CW23" s="406"/>
      <c r="CX23" s="406"/>
      <c r="CY23" s="406"/>
      <c r="CZ23" s="406"/>
      <c r="DA23" s="407"/>
      <c r="DB23" s="405"/>
      <c r="DC23" s="406"/>
      <c r="DD23" s="406"/>
      <c r="DE23" s="406"/>
      <c r="DF23" s="406"/>
      <c r="DG23" s="406"/>
      <c r="DH23" s="406"/>
      <c r="DI23" s="407"/>
      <c r="DJ23" s="41"/>
      <c r="DK23" s="41"/>
      <c r="DL23" s="41"/>
      <c r="DM23" s="41"/>
      <c r="DN23" s="41"/>
      <c r="DO23" s="41"/>
    </row>
    <row r="24" spans="1:119" ht="18.75" customHeight="1" thickBot="1" x14ac:dyDescent="0.2">
      <c r="A24" s="42"/>
      <c r="B24" s="472"/>
      <c r="C24" s="473"/>
      <c r="D24" s="474"/>
      <c r="E24" s="408" t="s">
        <v>104</v>
      </c>
      <c r="F24" s="409"/>
      <c r="G24" s="409"/>
      <c r="H24" s="409"/>
      <c r="I24" s="409"/>
      <c r="J24" s="409"/>
      <c r="K24" s="410"/>
      <c r="L24" s="411">
        <v>1</v>
      </c>
      <c r="M24" s="412"/>
      <c r="N24" s="412"/>
      <c r="O24" s="412"/>
      <c r="P24" s="413"/>
      <c r="Q24" s="411">
        <v>9640</v>
      </c>
      <c r="R24" s="412"/>
      <c r="S24" s="412"/>
      <c r="T24" s="412"/>
      <c r="U24" s="412"/>
      <c r="V24" s="413"/>
      <c r="W24" s="482"/>
      <c r="X24" s="473"/>
      <c r="Y24" s="474"/>
      <c r="Z24" s="408" t="s">
        <v>105</v>
      </c>
      <c r="AA24" s="409"/>
      <c r="AB24" s="409"/>
      <c r="AC24" s="409"/>
      <c r="AD24" s="409"/>
      <c r="AE24" s="409"/>
      <c r="AF24" s="409"/>
      <c r="AG24" s="410"/>
      <c r="AH24" s="411">
        <v>1364</v>
      </c>
      <c r="AI24" s="412"/>
      <c r="AJ24" s="412"/>
      <c r="AK24" s="412"/>
      <c r="AL24" s="413"/>
      <c r="AM24" s="411">
        <v>4257044</v>
      </c>
      <c r="AN24" s="412"/>
      <c r="AO24" s="412"/>
      <c r="AP24" s="412"/>
      <c r="AQ24" s="412"/>
      <c r="AR24" s="413"/>
      <c r="AS24" s="411">
        <v>3121</v>
      </c>
      <c r="AT24" s="412"/>
      <c r="AU24" s="412"/>
      <c r="AV24" s="412"/>
      <c r="AW24" s="412"/>
      <c r="AX24" s="414"/>
      <c r="AY24" s="402" t="s">
        <v>106</v>
      </c>
      <c r="AZ24" s="403"/>
      <c r="BA24" s="403"/>
      <c r="BB24" s="403"/>
      <c r="BC24" s="403"/>
      <c r="BD24" s="403"/>
      <c r="BE24" s="403"/>
      <c r="BF24" s="403"/>
      <c r="BG24" s="403"/>
      <c r="BH24" s="403"/>
      <c r="BI24" s="403"/>
      <c r="BJ24" s="403"/>
      <c r="BK24" s="403"/>
      <c r="BL24" s="403"/>
      <c r="BM24" s="404"/>
      <c r="BN24" s="435">
        <v>46065587</v>
      </c>
      <c r="BO24" s="436"/>
      <c r="BP24" s="436"/>
      <c r="BQ24" s="436"/>
      <c r="BR24" s="436"/>
      <c r="BS24" s="436"/>
      <c r="BT24" s="436"/>
      <c r="BU24" s="437"/>
      <c r="BV24" s="435">
        <v>46185721</v>
      </c>
      <c r="BW24" s="436"/>
      <c r="BX24" s="436"/>
      <c r="BY24" s="436"/>
      <c r="BZ24" s="436"/>
      <c r="CA24" s="436"/>
      <c r="CB24" s="436"/>
      <c r="CC24" s="437"/>
      <c r="CD24" s="56"/>
      <c r="CE24" s="433"/>
      <c r="CF24" s="433"/>
      <c r="CG24" s="433"/>
      <c r="CH24" s="433"/>
      <c r="CI24" s="433"/>
      <c r="CJ24" s="433"/>
      <c r="CK24" s="433"/>
      <c r="CL24" s="433"/>
      <c r="CM24" s="433"/>
      <c r="CN24" s="433"/>
      <c r="CO24" s="433"/>
      <c r="CP24" s="433"/>
      <c r="CQ24" s="433"/>
      <c r="CR24" s="433"/>
      <c r="CS24" s="434"/>
      <c r="CT24" s="405"/>
      <c r="CU24" s="406"/>
      <c r="CV24" s="406"/>
      <c r="CW24" s="406"/>
      <c r="CX24" s="406"/>
      <c r="CY24" s="406"/>
      <c r="CZ24" s="406"/>
      <c r="DA24" s="407"/>
      <c r="DB24" s="405"/>
      <c r="DC24" s="406"/>
      <c r="DD24" s="406"/>
      <c r="DE24" s="406"/>
      <c r="DF24" s="406"/>
      <c r="DG24" s="406"/>
      <c r="DH24" s="406"/>
      <c r="DI24" s="407"/>
      <c r="DJ24" s="41"/>
      <c r="DK24" s="41"/>
      <c r="DL24" s="41"/>
      <c r="DM24" s="41"/>
      <c r="DN24" s="41"/>
      <c r="DO24" s="41"/>
    </row>
    <row r="25" spans="1:119" s="41" customFormat="1" ht="18.75" customHeight="1" x14ac:dyDescent="0.15">
      <c r="A25" s="42"/>
      <c r="B25" s="472"/>
      <c r="C25" s="473"/>
      <c r="D25" s="474"/>
      <c r="E25" s="408" t="s">
        <v>107</v>
      </c>
      <c r="F25" s="409"/>
      <c r="G25" s="409"/>
      <c r="H25" s="409"/>
      <c r="I25" s="409"/>
      <c r="J25" s="409"/>
      <c r="K25" s="410"/>
      <c r="L25" s="411">
        <v>1</v>
      </c>
      <c r="M25" s="412"/>
      <c r="N25" s="412"/>
      <c r="O25" s="412"/>
      <c r="P25" s="413"/>
      <c r="Q25" s="411">
        <v>8120</v>
      </c>
      <c r="R25" s="412"/>
      <c r="S25" s="412"/>
      <c r="T25" s="412"/>
      <c r="U25" s="412"/>
      <c r="V25" s="413"/>
      <c r="W25" s="482"/>
      <c r="X25" s="473"/>
      <c r="Y25" s="474"/>
      <c r="Z25" s="408" t="s">
        <v>108</v>
      </c>
      <c r="AA25" s="409"/>
      <c r="AB25" s="409"/>
      <c r="AC25" s="409"/>
      <c r="AD25" s="409"/>
      <c r="AE25" s="409"/>
      <c r="AF25" s="409"/>
      <c r="AG25" s="410"/>
      <c r="AH25" s="411">
        <v>259</v>
      </c>
      <c r="AI25" s="412"/>
      <c r="AJ25" s="412"/>
      <c r="AK25" s="412"/>
      <c r="AL25" s="413"/>
      <c r="AM25" s="411">
        <v>810929</v>
      </c>
      <c r="AN25" s="412"/>
      <c r="AO25" s="412"/>
      <c r="AP25" s="412"/>
      <c r="AQ25" s="412"/>
      <c r="AR25" s="413"/>
      <c r="AS25" s="411">
        <v>3131</v>
      </c>
      <c r="AT25" s="412"/>
      <c r="AU25" s="412"/>
      <c r="AV25" s="412"/>
      <c r="AW25" s="412"/>
      <c r="AX25" s="414"/>
      <c r="AY25" s="427" t="s">
        <v>109</v>
      </c>
      <c r="AZ25" s="428"/>
      <c r="BA25" s="428"/>
      <c r="BB25" s="428"/>
      <c r="BC25" s="428"/>
      <c r="BD25" s="428"/>
      <c r="BE25" s="428"/>
      <c r="BF25" s="428"/>
      <c r="BG25" s="428"/>
      <c r="BH25" s="428"/>
      <c r="BI25" s="428"/>
      <c r="BJ25" s="428"/>
      <c r="BK25" s="428"/>
      <c r="BL25" s="428"/>
      <c r="BM25" s="429"/>
      <c r="BN25" s="430">
        <v>3519676</v>
      </c>
      <c r="BO25" s="431"/>
      <c r="BP25" s="431"/>
      <c r="BQ25" s="431"/>
      <c r="BR25" s="431"/>
      <c r="BS25" s="431"/>
      <c r="BT25" s="431"/>
      <c r="BU25" s="432"/>
      <c r="BV25" s="430">
        <v>3145602</v>
      </c>
      <c r="BW25" s="431"/>
      <c r="BX25" s="431"/>
      <c r="BY25" s="431"/>
      <c r="BZ25" s="431"/>
      <c r="CA25" s="431"/>
      <c r="CB25" s="431"/>
      <c r="CC25" s="432"/>
      <c r="CD25" s="56"/>
      <c r="CE25" s="433"/>
      <c r="CF25" s="433"/>
      <c r="CG25" s="433"/>
      <c r="CH25" s="433"/>
      <c r="CI25" s="433"/>
      <c r="CJ25" s="433"/>
      <c r="CK25" s="433"/>
      <c r="CL25" s="433"/>
      <c r="CM25" s="433"/>
      <c r="CN25" s="433"/>
      <c r="CO25" s="433"/>
      <c r="CP25" s="433"/>
      <c r="CQ25" s="433"/>
      <c r="CR25" s="433"/>
      <c r="CS25" s="434"/>
      <c r="CT25" s="405"/>
      <c r="CU25" s="406"/>
      <c r="CV25" s="406"/>
      <c r="CW25" s="406"/>
      <c r="CX25" s="406"/>
      <c r="CY25" s="406"/>
      <c r="CZ25" s="406"/>
      <c r="DA25" s="407"/>
      <c r="DB25" s="405"/>
      <c r="DC25" s="406"/>
      <c r="DD25" s="406"/>
      <c r="DE25" s="406"/>
      <c r="DF25" s="406"/>
      <c r="DG25" s="406"/>
      <c r="DH25" s="406"/>
      <c r="DI25" s="407"/>
    </row>
    <row r="26" spans="1:119" s="41" customFormat="1" ht="18.75" customHeight="1" x14ac:dyDescent="0.15">
      <c r="A26" s="42"/>
      <c r="B26" s="472"/>
      <c r="C26" s="473"/>
      <c r="D26" s="474"/>
      <c r="E26" s="408" t="s">
        <v>110</v>
      </c>
      <c r="F26" s="409"/>
      <c r="G26" s="409"/>
      <c r="H26" s="409"/>
      <c r="I26" s="409"/>
      <c r="J26" s="409"/>
      <c r="K26" s="410"/>
      <c r="L26" s="411">
        <v>1</v>
      </c>
      <c r="M26" s="412"/>
      <c r="N26" s="412"/>
      <c r="O26" s="412"/>
      <c r="P26" s="413"/>
      <c r="Q26" s="411">
        <v>6930</v>
      </c>
      <c r="R26" s="412"/>
      <c r="S26" s="412"/>
      <c r="T26" s="412"/>
      <c r="U26" s="412"/>
      <c r="V26" s="413"/>
      <c r="W26" s="482"/>
      <c r="X26" s="473"/>
      <c r="Y26" s="474"/>
      <c r="Z26" s="408" t="s">
        <v>111</v>
      </c>
      <c r="AA26" s="447"/>
      <c r="AB26" s="447"/>
      <c r="AC26" s="447"/>
      <c r="AD26" s="447"/>
      <c r="AE26" s="447"/>
      <c r="AF26" s="447"/>
      <c r="AG26" s="448"/>
      <c r="AH26" s="411">
        <v>49</v>
      </c>
      <c r="AI26" s="412"/>
      <c r="AJ26" s="412"/>
      <c r="AK26" s="412"/>
      <c r="AL26" s="413"/>
      <c r="AM26" s="411">
        <v>137935</v>
      </c>
      <c r="AN26" s="412"/>
      <c r="AO26" s="412"/>
      <c r="AP26" s="412"/>
      <c r="AQ26" s="412"/>
      <c r="AR26" s="413"/>
      <c r="AS26" s="411">
        <v>2815</v>
      </c>
      <c r="AT26" s="412"/>
      <c r="AU26" s="412"/>
      <c r="AV26" s="412"/>
      <c r="AW26" s="412"/>
      <c r="AX26" s="414"/>
      <c r="AY26" s="444" t="s">
        <v>112</v>
      </c>
      <c r="AZ26" s="445"/>
      <c r="BA26" s="445"/>
      <c r="BB26" s="445"/>
      <c r="BC26" s="445"/>
      <c r="BD26" s="445"/>
      <c r="BE26" s="445"/>
      <c r="BF26" s="445"/>
      <c r="BG26" s="445"/>
      <c r="BH26" s="445"/>
      <c r="BI26" s="445"/>
      <c r="BJ26" s="445"/>
      <c r="BK26" s="445"/>
      <c r="BL26" s="445"/>
      <c r="BM26" s="446"/>
      <c r="BN26" s="435">
        <v>100000</v>
      </c>
      <c r="BO26" s="436"/>
      <c r="BP26" s="436"/>
      <c r="BQ26" s="436"/>
      <c r="BR26" s="436"/>
      <c r="BS26" s="436"/>
      <c r="BT26" s="436"/>
      <c r="BU26" s="437"/>
      <c r="BV26" s="435" t="s">
        <v>66</v>
      </c>
      <c r="BW26" s="436"/>
      <c r="BX26" s="436"/>
      <c r="BY26" s="436"/>
      <c r="BZ26" s="436"/>
      <c r="CA26" s="436"/>
      <c r="CB26" s="436"/>
      <c r="CC26" s="437"/>
      <c r="CD26" s="56"/>
      <c r="CE26" s="433"/>
      <c r="CF26" s="433"/>
      <c r="CG26" s="433"/>
      <c r="CH26" s="433"/>
      <c r="CI26" s="433"/>
      <c r="CJ26" s="433"/>
      <c r="CK26" s="433"/>
      <c r="CL26" s="433"/>
      <c r="CM26" s="433"/>
      <c r="CN26" s="433"/>
      <c r="CO26" s="433"/>
      <c r="CP26" s="433"/>
      <c r="CQ26" s="433"/>
      <c r="CR26" s="433"/>
      <c r="CS26" s="434"/>
      <c r="CT26" s="405"/>
      <c r="CU26" s="406"/>
      <c r="CV26" s="406"/>
      <c r="CW26" s="406"/>
      <c r="CX26" s="406"/>
      <c r="CY26" s="406"/>
      <c r="CZ26" s="406"/>
      <c r="DA26" s="407"/>
      <c r="DB26" s="405"/>
      <c r="DC26" s="406"/>
      <c r="DD26" s="406"/>
      <c r="DE26" s="406"/>
      <c r="DF26" s="406"/>
      <c r="DG26" s="406"/>
      <c r="DH26" s="406"/>
      <c r="DI26" s="407"/>
    </row>
    <row r="27" spans="1:119" ht="18.75" customHeight="1" thickBot="1" x14ac:dyDescent="0.2">
      <c r="A27" s="42"/>
      <c r="B27" s="472"/>
      <c r="C27" s="473"/>
      <c r="D27" s="474"/>
      <c r="E27" s="408" t="s">
        <v>113</v>
      </c>
      <c r="F27" s="409"/>
      <c r="G27" s="409"/>
      <c r="H27" s="409"/>
      <c r="I27" s="409"/>
      <c r="J27" s="409"/>
      <c r="K27" s="410"/>
      <c r="L27" s="411">
        <v>1</v>
      </c>
      <c r="M27" s="412"/>
      <c r="N27" s="412"/>
      <c r="O27" s="412"/>
      <c r="P27" s="413"/>
      <c r="Q27" s="411">
        <v>5550</v>
      </c>
      <c r="R27" s="412"/>
      <c r="S27" s="412"/>
      <c r="T27" s="412"/>
      <c r="U27" s="412"/>
      <c r="V27" s="413"/>
      <c r="W27" s="482"/>
      <c r="X27" s="473"/>
      <c r="Y27" s="474"/>
      <c r="Z27" s="408" t="s">
        <v>114</v>
      </c>
      <c r="AA27" s="409"/>
      <c r="AB27" s="409"/>
      <c r="AC27" s="409"/>
      <c r="AD27" s="409"/>
      <c r="AE27" s="409"/>
      <c r="AF27" s="409"/>
      <c r="AG27" s="410"/>
      <c r="AH27" s="411">
        <v>102</v>
      </c>
      <c r="AI27" s="412"/>
      <c r="AJ27" s="412"/>
      <c r="AK27" s="412"/>
      <c r="AL27" s="413"/>
      <c r="AM27" s="411">
        <v>359594</v>
      </c>
      <c r="AN27" s="412"/>
      <c r="AO27" s="412"/>
      <c r="AP27" s="412"/>
      <c r="AQ27" s="412"/>
      <c r="AR27" s="413"/>
      <c r="AS27" s="411">
        <v>3525</v>
      </c>
      <c r="AT27" s="412"/>
      <c r="AU27" s="412"/>
      <c r="AV27" s="412"/>
      <c r="AW27" s="412"/>
      <c r="AX27" s="414"/>
      <c r="AY27" s="441" t="s">
        <v>115</v>
      </c>
      <c r="AZ27" s="442"/>
      <c r="BA27" s="442"/>
      <c r="BB27" s="442"/>
      <c r="BC27" s="442"/>
      <c r="BD27" s="442"/>
      <c r="BE27" s="442"/>
      <c r="BF27" s="442"/>
      <c r="BG27" s="442"/>
      <c r="BH27" s="442"/>
      <c r="BI27" s="442"/>
      <c r="BJ27" s="442"/>
      <c r="BK27" s="442"/>
      <c r="BL27" s="442"/>
      <c r="BM27" s="443"/>
      <c r="BN27" s="438">
        <v>2200000</v>
      </c>
      <c r="BO27" s="439"/>
      <c r="BP27" s="439"/>
      <c r="BQ27" s="439"/>
      <c r="BR27" s="439"/>
      <c r="BS27" s="439"/>
      <c r="BT27" s="439"/>
      <c r="BU27" s="440"/>
      <c r="BV27" s="438">
        <v>2200000</v>
      </c>
      <c r="BW27" s="439"/>
      <c r="BX27" s="439"/>
      <c r="BY27" s="439"/>
      <c r="BZ27" s="439"/>
      <c r="CA27" s="439"/>
      <c r="CB27" s="439"/>
      <c r="CC27" s="440"/>
      <c r="CD27" s="58"/>
      <c r="CE27" s="433"/>
      <c r="CF27" s="433"/>
      <c r="CG27" s="433"/>
      <c r="CH27" s="433"/>
      <c r="CI27" s="433"/>
      <c r="CJ27" s="433"/>
      <c r="CK27" s="433"/>
      <c r="CL27" s="433"/>
      <c r="CM27" s="433"/>
      <c r="CN27" s="433"/>
      <c r="CO27" s="433"/>
      <c r="CP27" s="433"/>
      <c r="CQ27" s="433"/>
      <c r="CR27" s="433"/>
      <c r="CS27" s="434"/>
      <c r="CT27" s="405"/>
      <c r="CU27" s="406"/>
      <c r="CV27" s="406"/>
      <c r="CW27" s="406"/>
      <c r="CX27" s="406"/>
      <c r="CY27" s="406"/>
      <c r="CZ27" s="406"/>
      <c r="DA27" s="407"/>
      <c r="DB27" s="405"/>
      <c r="DC27" s="406"/>
      <c r="DD27" s="406"/>
      <c r="DE27" s="406"/>
      <c r="DF27" s="406"/>
      <c r="DG27" s="406"/>
      <c r="DH27" s="406"/>
      <c r="DI27" s="407"/>
      <c r="DJ27" s="41"/>
      <c r="DK27" s="41"/>
      <c r="DL27" s="41"/>
      <c r="DM27" s="41"/>
      <c r="DN27" s="41"/>
      <c r="DO27" s="41"/>
    </row>
    <row r="28" spans="1:119" ht="18.75" customHeight="1" x14ac:dyDescent="0.15">
      <c r="A28" s="42"/>
      <c r="B28" s="472"/>
      <c r="C28" s="473"/>
      <c r="D28" s="474"/>
      <c r="E28" s="408" t="s">
        <v>116</v>
      </c>
      <c r="F28" s="409"/>
      <c r="G28" s="409"/>
      <c r="H28" s="409"/>
      <c r="I28" s="409"/>
      <c r="J28" s="409"/>
      <c r="K28" s="410"/>
      <c r="L28" s="411">
        <v>1</v>
      </c>
      <c r="M28" s="412"/>
      <c r="N28" s="412"/>
      <c r="O28" s="412"/>
      <c r="P28" s="413"/>
      <c r="Q28" s="411">
        <v>5050</v>
      </c>
      <c r="R28" s="412"/>
      <c r="S28" s="412"/>
      <c r="T28" s="412"/>
      <c r="U28" s="412"/>
      <c r="V28" s="413"/>
      <c r="W28" s="482"/>
      <c r="X28" s="473"/>
      <c r="Y28" s="474"/>
      <c r="Z28" s="408" t="s">
        <v>117</v>
      </c>
      <c r="AA28" s="409"/>
      <c r="AB28" s="409"/>
      <c r="AC28" s="409"/>
      <c r="AD28" s="409"/>
      <c r="AE28" s="409"/>
      <c r="AF28" s="409"/>
      <c r="AG28" s="410"/>
      <c r="AH28" s="411" t="s">
        <v>66</v>
      </c>
      <c r="AI28" s="412"/>
      <c r="AJ28" s="412"/>
      <c r="AK28" s="412"/>
      <c r="AL28" s="413"/>
      <c r="AM28" s="411" t="s">
        <v>66</v>
      </c>
      <c r="AN28" s="412"/>
      <c r="AO28" s="412"/>
      <c r="AP28" s="412"/>
      <c r="AQ28" s="412"/>
      <c r="AR28" s="413"/>
      <c r="AS28" s="411" t="s">
        <v>66</v>
      </c>
      <c r="AT28" s="412"/>
      <c r="AU28" s="412"/>
      <c r="AV28" s="412"/>
      <c r="AW28" s="412"/>
      <c r="AX28" s="414"/>
      <c r="AY28" s="418" t="s">
        <v>118</v>
      </c>
      <c r="AZ28" s="419"/>
      <c r="BA28" s="419"/>
      <c r="BB28" s="420"/>
      <c r="BC28" s="427" t="s">
        <v>119</v>
      </c>
      <c r="BD28" s="428"/>
      <c r="BE28" s="428"/>
      <c r="BF28" s="428"/>
      <c r="BG28" s="428"/>
      <c r="BH28" s="428"/>
      <c r="BI28" s="428"/>
      <c r="BJ28" s="428"/>
      <c r="BK28" s="428"/>
      <c r="BL28" s="428"/>
      <c r="BM28" s="429"/>
      <c r="BN28" s="430">
        <v>5536624</v>
      </c>
      <c r="BO28" s="431"/>
      <c r="BP28" s="431"/>
      <c r="BQ28" s="431"/>
      <c r="BR28" s="431"/>
      <c r="BS28" s="431"/>
      <c r="BT28" s="431"/>
      <c r="BU28" s="432"/>
      <c r="BV28" s="430">
        <v>5206809</v>
      </c>
      <c r="BW28" s="431"/>
      <c r="BX28" s="431"/>
      <c r="BY28" s="431"/>
      <c r="BZ28" s="431"/>
      <c r="CA28" s="431"/>
      <c r="CB28" s="431"/>
      <c r="CC28" s="432"/>
      <c r="CD28" s="56"/>
      <c r="CE28" s="433"/>
      <c r="CF28" s="433"/>
      <c r="CG28" s="433"/>
      <c r="CH28" s="433"/>
      <c r="CI28" s="433"/>
      <c r="CJ28" s="433"/>
      <c r="CK28" s="433"/>
      <c r="CL28" s="433"/>
      <c r="CM28" s="433"/>
      <c r="CN28" s="433"/>
      <c r="CO28" s="433"/>
      <c r="CP28" s="433"/>
      <c r="CQ28" s="433"/>
      <c r="CR28" s="433"/>
      <c r="CS28" s="434"/>
      <c r="CT28" s="405"/>
      <c r="CU28" s="406"/>
      <c r="CV28" s="406"/>
      <c r="CW28" s="406"/>
      <c r="CX28" s="406"/>
      <c r="CY28" s="406"/>
      <c r="CZ28" s="406"/>
      <c r="DA28" s="407"/>
      <c r="DB28" s="405"/>
      <c r="DC28" s="406"/>
      <c r="DD28" s="406"/>
      <c r="DE28" s="406"/>
      <c r="DF28" s="406"/>
      <c r="DG28" s="406"/>
      <c r="DH28" s="406"/>
      <c r="DI28" s="407"/>
      <c r="DJ28" s="41"/>
      <c r="DK28" s="41"/>
      <c r="DL28" s="41"/>
      <c r="DM28" s="41"/>
      <c r="DN28" s="41"/>
      <c r="DO28" s="41"/>
    </row>
    <row r="29" spans="1:119" ht="18.75" customHeight="1" x14ac:dyDescent="0.15">
      <c r="A29" s="42"/>
      <c r="B29" s="472"/>
      <c r="C29" s="473"/>
      <c r="D29" s="474"/>
      <c r="E29" s="408" t="s">
        <v>120</v>
      </c>
      <c r="F29" s="409"/>
      <c r="G29" s="409"/>
      <c r="H29" s="409"/>
      <c r="I29" s="409"/>
      <c r="J29" s="409"/>
      <c r="K29" s="410"/>
      <c r="L29" s="411">
        <v>28</v>
      </c>
      <c r="M29" s="412"/>
      <c r="N29" s="412"/>
      <c r="O29" s="412"/>
      <c r="P29" s="413"/>
      <c r="Q29" s="411">
        <v>4850</v>
      </c>
      <c r="R29" s="412"/>
      <c r="S29" s="412"/>
      <c r="T29" s="412"/>
      <c r="U29" s="412"/>
      <c r="V29" s="413"/>
      <c r="W29" s="483"/>
      <c r="X29" s="484"/>
      <c r="Y29" s="485"/>
      <c r="Z29" s="408" t="s">
        <v>121</v>
      </c>
      <c r="AA29" s="409"/>
      <c r="AB29" s="409"/>
      <c r="AC29" s="409"/>
      <c r="AD29" s="409"/>
      <c r="AE29" s="409"/>
      <c r="AF29" s="409"/>
      <c r="AG29" s="410"/>
      <c r="AH29" s="411">
        <v>1466</v>
      </c>
      <c r="AI29" s="412"/>
      <c r="AJ29" s="412"/>
      <c r="AK29" s="412"/>
      <c r="AL29" s="413"/>
      <c r="AM29" s="411">
        <v>4616638</v>
      </c>
      <c r="AN29" s="412"/>
      <c r="AO29" s="412"/>
      <c r="AP29" s="412"/>
      <c r="AQ29" s="412"/>
      <c r="AR29" s="413"/>
      <c r="AS29" s="411">
        <v>3149</v>
      </c>
      <c r="AT29" s="412"/>
      <c r="AU29" s="412"/>
      <c r="AV29" s="412"/>
      <c r="AW29" s="412"/>
      <c r="AX29" s="414"/>
      <c r="AY29" s="421"/>
      <c r="AZ29" s="422"/>
      <c r="BA29" s="422"/>
      <c r="BB29" s="423"/>
      <c r="BC29" s="415" t="s">
        <v>122</v>
      </c>
      <c r="BD29" s="416"/>
      <c r="BE29" s="416"/>
      <c r="BF29" s="416"/>
      <c r="BG29" s="416"/>
      <c r="BH29" s="416"/>
      <c r="BI29" s="416"/>
      <c r="BJ29" s="416"/>
      <c r="BK29" s="416"/>
      <c r="BL29" s="416"/>
      <c r="BM29" s="417"/>
      <c r="BN29" s="435">
        <v>35920</v>
      </c>
      <c r="BO29" s="436"/>
      <c r="BP29" s="436"/>
      <c r="BQ29" s="436"/>
      <c r="BR29" s="436"/>
      <c r="BS29" s="436"/>
      <c r="BT29" s="436"/>
      <c r="BU29" s="437"/>
      <c r="BV29" s="435">
        <v>35911</v>
      </c>
      <c r="BW29" s="436"/>
      <c r="BX29" s="436"/>
      <c r="BY29" s="436"/>
      <c r="BZ29" s="436"/>
      <c r="CA29" s="436"/>
      <c r="CB29" s="436"/>
      <c r="CC29" s="437"/>
      <c r="CD29" s="58"/>
      <c r="CE29" s="433"/>
      <c r="CF29" s="433"/>
      <c r="CG29" s="433"/>
      <c r="CH29" s="433"/>
      <c r="CI29" s="433"/>
      <c r="CJ29" s="433"/>
      <c r="CK29" s="433"/>
      <c r="CL29" s="433"/>
      <c r="CM29" s="433"/>
      <c r="CN29" s="433"/>
      <c r="CO29" s="433"/>
      <c r="CP29" s="433"/>
      <c r="CQ29" s="433"/>
      <c r="CR29" s="433"/>
      <c r="CS29" s="434"/>
      <c r="CT29" s="405"/>
      <c r="CU29" s="406"/>
      <c r="CV29" s="406"/>
      <c r="CW29" s="406"/>
      <c r="CX29" s="406"/>
      <c r="CY29" s="406"/>
      <c r="CZ29" s="406"/>
      <c r="DA29" s="407"/>
      <c r="DB29" s="405"/>
      <c r="DC29" s="406"/>
      <c r="DD29" s="406"/>
      <c r="DE29" s="406"/>
      <c r="DF29" s="406"/>
      <c r="DG29" s="406"/>
      <c r="DH29" s="406"/>
      <c r="DI29" s="407"/>
      <c r="DJ29" s="41"/>
      <c r="DK29" s="41"/>
      <c r="DL29" s="41"/>
      <c r="DM29" s="41"/>
      <c r="DN29" s="41"/>
      <c r="DO29" s="41"/>
    </row>
    <row r="30" spans="1:119" ht="18.75" customHeight="1" thickBot="1" x14ac:dyDescent="0.2">
      <c r="A30" s="42"/>
      <c r="B30" s="475"/>
      <c r="C30" s="476"/>
      <c r="D30" s="477"/>
      <c r="E30" s="390"/>
      <c r="F30" s="391"/>
      <c r="G30" s="391"/>
      <c r="H30" s="391"/>
      <c r="I30" s="391"/>
      <c r="J30" s="391"/>
      <c r="K30" s="392"/>
      <c r="L30" s="393"/>
      <c r="M30" s="394"/>
      <c r="N30" s="394"/>
      <c r="O30" s="394"/>
      <c r="P30" s="395"/>
      <c r="Q30" s="393"/>
      <c r="R30" s="394"/>
      <c r="S30" s="394"/>
      <c r="T30" s="394"/>
      <c r="U30" s="394"/>
      <c r="V30" s="395"/>
      <c r="W30" s="396" t="s">
        <v>123</v>
      </c>
      <c r="X30" s="397"/>
      <c r="Y30" s="397"/>
      <c r="Z30" s="397"/>
      <c r="AA30" s="397"/>
      <c r="AB30" s="397"/>
      <c r="AC30" s="397"/>
      <c r="AD30" s="397"/>
      <c r="AE30" s="397"/>
      <c r="AF30" s="397"/>
      <c r="AG30" s="398"/>
      <c r="AH30" s="399">
        <v>98.8</v>
      </c>
      <c r="AI30" s="400"/>
      <c r="AJ30" s="400"/>
      <c r="AK30" s="400"/>
      <c r="AL30" s="400"/>
      <c r="AM30" s="400"/>
      <c r="AN30" s="400"/>
      <c r="AO30" s="400"/>
      <c r="AP30" s="400"/>
      <c r="AQ30" s="400"/>
      <c r="AR30" s="400"/>
      <c r="AS30" s="400"/>
      <c r="AT30" s="400"/>
      <c r="AU30" s="400"/>
      <c r="AV30" s="400"/>
      <c r="AW30" s="400"/>
      <c r="AX30" s="401"/>
      <c r="AY30" s="424"/>
      <c r="AZ30" s="425"/>
      <c r="BA30" s="425"/>
      <c r="BB30" s="426"/>
      <c r="BC30" s="402" t="s">
        <v>124</v>
      </c>
      <c r="BD30" s="403"/>
      <c r="BE30" s="403"/>
      <c r="BF30" s="403"/>
      <c r="BG30" s="403"/>
      <c r="BH30" s="403"/>
      <c r="BI30" s="403"/>
      <c r="BJ30" s="403"/>
      <c r="BK30" s="403"/>
      <c r="BL30" s="403"/>
      <c r="BM30" s="404"/>
      <c r="BN30" s="438">
        <v>1956553</v>
      </c>
      <c r="BO30" s="439"/>
      <c r="BP30" s="439"/>
      <c r="BQ30" s="439"/>
      <c r="BR30" s="439"/>
      <c r="BS30" s="439"/>
      <c r="BT30" s="439"/>
      <c r="BU30" s="440"/>
      <c r="BV30" s="438">
        <v>2369424</v>
      </c>
      <c r="BW30" s="439"/>
      <c r="BX30" s="439"/>
      <c r="BY30" s="439"/>
      <c r="BZ30" s="439"/>
      <c r="CA30" s="439"/>
      <c r="CB30" s="439"/>
      <c r="CC30" s="440"/>
      <c r="CD30" s="59"/>
      <c r="CE30" s="60"/>
      <c r="CF30" s="60"/>
      <c r="CG30" s="60"/>
      <c r="CH30" s="60"/>
      <c r="CI30" s="60"/>
      <c r="CJ30" s="60"/>
      <c r="CK30" s="60"/>
      <c r="CL30" s="60"/>
      <c r="CM30" s="60"/>
      <c r="CN30" s="60"/>
      <c r="CO30" s="60"/>
      <c r="CP30" s="60"/>
      <c r="CQ30" s="60"/>
      <c r="CR30" s="60"/>
      <c r="CS30" s="61"/>
      <c r="CT30" s="62"/>
      <c r="CU30" s="63"/>
      <c r="CV30" s="63"/>
      <c r="CW30" s="63"/>
      <c r="CX30" s="63"/>
      <c r="CY30" s="63"/>
      <c r="CZ30" s="63"/>
      <c r="DA30" s="64"/>
      <c r="DB30" s="62"/>
      <c r="DC30" s="63"/>
      <c r="DD30" s="63"/>
      <c r="DE30" s="63"/>
      <c r="DF30" s="63"/>
      <c r="DG30" s="63"/>
      <c r="DH30" s="63"/>
      <c r="DI30" s="64"/>
      <c r="DJ30" s="41"/>
      <c r="DK30" s="41"/>
      <c r="DL30" s="41"/>
      <c r="DM30" s="41"/>
      <c r="DN30" s="41"/>
      <c r="DO30" s="41"/>
    </row>
    <row r="31" spans="1:119" ht="13.5" customHeight="1" x14ac:dyDescent="0.15">
      <c r="A31" s="42"/>
      <c r="B31" s="65"/>
      <c r="C31" s="66"/>
      <c r="D31" s="66"/>
      <c r="E31" s="66"/>
      <c r="F31" s="66"/>
      <c r="G31" s="66"/>
      <c r="H31" s="66"/>
      <c r="I31" s="66"/>
      <c r="J31" s="66"/>
      <c r="K31" s="66"/>
      <c r="L31" s="66"/>
      <c r="M31" s="66"/>
      <c r="N31" s="66"/>
      <c r="O31" s="66"/>
      <c r="P31" s="66"/>
      <c r="Q31" s="66"/>
      <c r="R31" s="66"/>
      <c r="S31" s="66"/>
      <c r="T31" s="66"/>
      <c r="U31" s="66"/>
      <c r="V31" s="66"/>
      <c r="W31" s="66"/>
      <c r="X31" s="66"/>
      <c r="Y31" s="66"/>
      <c r="Z31" s="66"/>
      <c r="AA31" s="66"/>
      <c r="AB31" s="66"/>
      <c r="AC31" s="66"/>
      <c r="AD31" s="66"/>
      <c r="AE31" s="66"/>
      <c r="AF31" s="66"/>
      <c r="AG31" s="66"/>
      <c r="AH31" s="66"/>
      <c r="AI31" s="66"/>
      <c r="AJ31" s="66"/>
      <c r="AK31" s="66"/>
      <c r="AL31" s="66"/>
      <c r="AM31" s="66"/>
      <c r="AN31" s="66"/>
      <c r="AO31" s="66"/>
      <c r="AP31" s="66"/>
      <c r="AQ31" s="66"/>
      <c r="AR31" s="66"/>
      <c r="AS31" s="66"/>
      <c r="AT31" s="66"/>
      <c r="AU31" s="66"/>
      <c r="AV31" s="66"/>
      <c r="AW31" s="66"/>
      <c r="AX31" s="66"/>
      <c r="AY31" s="66"/>
      <c r="AZ31" s="66"/>
      <c r="BA31" s="66"/>
      <c r="BB31" s="66"/>
      <c r="BC31" s="66"/>
      <c r="BD31" s="66"/>
      <c r="BE31" s="66"/>
      <c r="BF31" s="66"/>
      <c r="BG31" s="66"/>
      <c r="BH31" s="66"/>
      <c r="BI31" s="66"/>
      <c r="BJ31" s="66"/>
      <c r="BK31" s="66"/>
      <c r="BL31" s="66"/>
      <c r="BM31" s="66"/>
      <c r="BN31" s="66"/>
      <c r="BO31" s="66"/>
      <c r="BP31" s="66"/>
      <c r="BQ31" s="66"/>
      <c r="BR31" s="66"/>
      <c r="BS31" s="66"/>
      <c r="BT31" s="66"/>
      <c r="BU31" s="66"/>
      <c r="BV31" s="66"/>
      <c r="BW31" s="66"/>
      <c r="BX31" s="66"/>
      <c r="BY31" s="66"/>
      <c r="BZ31" s="66"/>
      <c r="CA31" s="66"/>
      <c r="CB31" s="66"/>
      <c r="CC31" s="66"/>
      <c r="CD31" s="66"/>
      <c r="CE31" s="66"/>
      <c r="CF31" s="66"/>
      <c r="CG31" s="66"/>
      <c r="CH31" s="66"/>
      <c r="CI31" s="66"/>
      <c r="CJ31" s="66"/>
      <c r="CK31" s="66"/>
      <c r="CL31" s="66"/>
      <c r="CM31" s="66"/>
      <c r="CN31" s="66"/>
      <c r="CO31" s="66"/>
      <c r="CP31" s="66"/>
      <c r="CQ31" s="66"/>
      <c r="CR31" s="66"/>
      <c r="CS31" s="66"/>
      <c r="CT31" s="66"/>
      <c r="CU31" s="66"/>
      <c r="CV31" s="66"/>
      <c r="CW31" s="66"/>
      <c r="CX31" s="66"/>
      <c r="CY31" s="66"/>
      <c r="CZ31" s="66"/>
      <c r="DA31" s="66"/>
      <c r="DB31" s="66"/>
      <c r="DC31" s="66"/>
      <c r="DD31" s="66"/>
      <c r="DE31" s="66"/>
      <c r="DF31" s="66"/>
      <c r="DG31" s="66"/>
      <c r="DH31" s="66"/>
      <c r="DI31" s="67"/>
      <c r="DJ31" s="41"/>
      <c r="DK31" s="41"/>
      <c r="DL31" s="41"/>
      <c r="DM31" s="41"/>
      <c r="DN31" s="41"/>
      <c r="DO31" s="41"/>
    </row>
    <row r="32" spans="1:119" ht="13.5" customHeight="1" x14ac:dyDescent="0.15">
      <c r="A32" s="42"/>
      <c r="B32" s="68"/>
      <c r="C32" s="69" t="s">
        <v>125</v>
      </c>
      <c r="D32" s="69"/>
      <c r="E32" s="69"/>
      <c r="F32" s="66"/>
      <c r="G32" s="66"/>
      <c r="H32" s="66"/>
      <c r="I32" s="66"/>
      <c r="J32" s="66"/>
      <c r="K32" s="66"/>
      <c r="L32" s="66"/>
      <c r="M32" s="66"/>
      <c r="N32" s="66"/>
      <c r="O32" s="66"/>
      <c r="P32" s="66"/>
      <c r="Q32" s="66"/>
      <c r="R32" s="66"/>
      <c r="S32" s="66"/>
      <c r="T32" s="66"/>
      <c r="U32" s="66" t="s">
        <v>126</v>
      </c>
      <c r="V32" s="66"/>
      <c r="W32" s="66"/>
      <c r="X32" s="66"/>
      <c r="Y32" s="66"/>
      <c r="Z32" s="66"/>
      <c r="AA32" s="66"/>
      <c r="AB32" s="66"/>
      <c r="AC32" s="66"/>
      <c r="AD32" s="66"/>
      <c r="AE32" s="66"/>
      <c r="AF32" s="66"/>
      <c r="AG32" s="66"/>
      <c r="AH32" s="66"/>
      <c r="AI32" s="66"/>
      <c r="AJ32" s="66"/>
      <c r="AK32" s="66"/>
      <c r="AL32" s="66"/>
      <c r="AM32" s="70" t="s">
        <v>127</v>
      </c>
      <c r="AN32" s="66"/>
      <c r="AO32" s="66"/>
      <c r="AP32" s="66"/>
      <c r="AQ32" s="66"/>
      <c r="AR32" s="66"/>
      <c r="AS32" s="70"/>
      <c r="AT32" s="70"/>
      <c r="AU32" s="70"/>
      <c r="AV32" s="70"/>
      <c r="AW32" s="70"/>
      <c r="AX32" s="70"/>
      <c r="AY32" s="70"/>
      <c r="AZ32" s="70"/>
      <c r="BA32" s="70"/>
      <c r="BB32" s="66"/>
      <c r="BC32" s="70"/>
      <c r="BD32" s="66"/>
      <c r="BE32" s="70" t="s">
        <v>128</v>
      </c>
      <c r="BF32" s="66"/>
      <c r="BG32" s="66"/>
      <c r="BH32" s="66"/>
      <c r="BI32" s="66"/>
      <c r="BJ32" s="70"/>
      <c r="BK32" s="70"/>
      <c r="BL32" s="70"/>
      <c r="BM32" s="70"/>
      <c r="BN32" s="70"/>
      <c r="BO32" s="70"/>
      <c r="BP32" s="70"/>
      <c r="BQ32" s="70"/>
      <c r="BR32" s="66"/>
      <c r="BS32" s="66"/>
      <c r="BT32" s="66"/>
      <c r="BU32" s="66"/>
      <c r="BV32" s="66"/>
      <c r="BW32" s="66" t="s">
        <v>129</v>
      </c>
      <c r="BX32" s="66"/>
      <c r="BY32" s="66"/>
      <c r="BZ32" s="66"/>
      <c r="CA32" s="66"/>
      <c r="CB32" s="70"/>
      <c r="CC32" s="70"/>
      <c r="CD32" s="70"/>
      <c r="CE32" s="70"/>
      <c r="CF32" s="70"/>
      <c r="CG32" s="70"/>
      <c r="CH32" s="70"/>
      <c r="CI32" s="70"/>
      <c r="CJ32" s="70"/>
      <c r="CK32" s="70"/>
      <c r="CL32" s="70"/>
      <c r="CM32" s="70"/>
      <c r="CN32" s="70"/>
      <c r="CO32" s="70" t="s">
        <v>130</v>
      </c>
      <c r="CP32" s="70"/>
      <c r="CQ32" s="70"/>
      <c r="CR32" s="70"/>
      <c r="CS32" s="70"/>
      <c r="CT32" s="70"/>
      <c r="CU32" s="70"/>
      <c r="CV32" s="70"/>
      <c r="CW32" s="70"/>
      <c r="CX32" s="70"/>
      <c r="CY32" s="70"/>
      <c r="CZ32" s="70"/>
      <c r="DA32" s="70"/>
      <c r="DB32" s="70"/>
      <c r="DC32" s="70"/>
      <c r="DD32" s="70"/>
      <c r="DE32" s="70"/>
      <c r="DF32" s="70"/>
      <c r="DG32" s="70"/>
      <c r="DH32" s="70"/>
      <c r="DI32" s="67"/>
      <c r="DJ32" s="41"/>
      <c r="DK32" s="41"/>
      <c r="DL32" s="41"/>
      <c r="DM32" s="41"/>
      <c r="DN32" s="41"/>
      <c r="DO32" s="41"/>
    </row>
    <row r="33" spans="1:119" ht="13.5" customHeight="1" x14ac:dyDescent="0.15">
      <c r="A33" s="42"/>
      <c r="B33" s="68"/>
      <c r="C33" s="389" t="s">
        <v>131</v>
      </c>
      <c r="D33" s="389"/>
      <c r="E33" s="388" t="s">
        <v>132</v>
      </c>
      <c r="F33" s="388"/>
      <c r="G33" s="388"/>
      <c r="H33" s="388"/>
      <c r="I33" s="388"/>
      <c r="J33" s="388"/>
      <c r="K33" s="388"/>
      <c r="L33" s="388"/>
      <c r="M33" s="388"/>
      <c r="N33" s="388"/>
      <c r="O33" s="388"/>
      <c r="P33" s="388"/>
      <c r="Q33" s="388"/>
      <c r="R33" s="388"/>
      <c r="S33" s="388"/>
      <c r="T33" s="71"/>
      <c r="U33" s="389" t="s">
        <v>131</v>
      </c>
      <c r="V33" s="389"/>
      <c r="W33" s="388" t="s">
        <v>132</v>
      </c>
      <c r="X33" s="388"/>
      <c r="Y33" s="388"/>
      <c r="Z33" s="388"/>
      <c r="AA33" s="388"/>
      <c r="AB33" s="388"/>
      <c r="AC33" s="388"/>
      <c r="AD33" s="388"/>
      <c r="AE33" s="388"/>
      <c r="AF33" s="388"/>
      <c r="AG33" s="388"/>
      <c r="AH33" s="388"/>
      <c r="AI33" s="388"/>
      <c r="AJ33" s="388"/>
      <c r="AK33" s="388"/>
      <c r="AL33" s="71"/>
      <c r="AM33" s="389" t="s">
        <v>131</v>
      </c>
      <c r="AN33" s="389"/>
      <c r="AO33" s="388" t="s">
        <v>132</v>
      </c>
      <c r="AP33" s="388"/>
      <c r="AQ33" s="388"/>
      <c r="AR33" s="388"/>
      <c r="AS33" s="388"/>
      <c r="AT33" s="388"/>
      <c r="AU33" s="388"/>
      <c r="AV33" s="388"/>
      <c r="AW33" s="388"/>
      <c r="AX33" s="388"/>
      <c r="AY33" s="388"/>
      <c r="AZ33" s="388"/>
      <c r="BA33" s="388"/>
      <c r="BB33" s="388"/>
      <c r="BC33" s="388"/>
      <c r="BD33" s="72"/>
      <c r="BE33" s="388" t="s">
        <v>133</v>
      </c>
      <c r="BF33" s="388"/>
      <c r="BG33" s="388" t="s">
        <v>134</v>
      </c>
      <c r="BH33" s="388"/>
      <c r="BI33" s="388"/>
      <c r="BJ33" s="388"/>
      <c r="BK33" s="388"/>
      <c r="BL33" s="388"/>
      <c r="BM33" s="388"/>
      <c r="BN33" s="388"/>
      <c r="BO33" s="388"/>
      <c r="BP33" s="388"/>
      <c r="BQ33" s="388"/>
      <c r="BR33" s="388"/>
      <c r="BS33" s="388"/>
      <c r="BT33" s="388"/>
      <c r="BU33" s="388"/>
      <c r="BV33" s="72"/>
      <c r="BW33" s="389" t="s">
        <v>133</v>
      </c>
      <c r="BX33" s="389"/>
      <c r="BY33" s="388" t="s">
        <v>135</v>
      </c>
      <c r="BZ33" s="388"/>
      <c r="CA33" s="388"/>
      <c r="CB33" s="388"/>
      <c r="CC33" s="388"/>
      <c r="CD33" s="388"/>
      <c r="CE33" s="388"/>
      <c r="CF33" s="388"/>
      <c r="CG33" s="388"/>
      <c r="CH33" s="388"/>
      <c r="CI33" s="388"/>
      <c r="CJ33" s="388"/>
      <c r="CK33" s="388"/>
      <c r="CL33" s="388"/>
      <c r="CM33" s="388"/>
      <c r="CN33" s="71"/>
      <c r="CO33" s="389" t="s">
        <v>131</v>
      </c>
      <c r="CP33" s="389"/>
      <c r="CQ33" s="388" t="s">
        <v>136</v>
      </c>
      <c r="CR33" s="388"/>
      <c r="CS33" s="388"/>
      <c r="CT33" s="388"/>
      <c r="CU33" s="388"/>
      <c r="CV33" s="388"/>
      <c r="CW33" s="388"/>
      <c r="CX33" s="388"/>
      <c r="CY33" s="388"/>
      <c r="CZ33" s="388"/>
      <c r="DA33" s="388"/>
      <c r="DB33" s="388"/>
      <c r="DC33" s="388"/>
      <c r="DD33" s="388"/>
      <c r="DE33" s="388"/>
      <c r="DF33" s="71"/>
      <c r="DG33" s="387" t="s">
        <v>137</v>
      </c>
      <c r="DH33" s="387"/>
      <c r="DI33" s="73"/>
      <c r="DJ33" s="41"/>
      <c r="DK33" s="41"/>
      <c r="DL33" s="41"/>
      <c r="DM33" s="41"/>
      <c r="DN33" s="41"/>
      <c r="DO33" s="41"/>
    </row>
    <row r="34" spans="1:119" ht="32.25" customHeight="1" x14ac:dyDescent="0.15">
      <c r="A34" s="42"/>
      <c r="B34" s="68"/>
      <c r="C34" s="385">
        <f>IF(E34="","",1)</f>
        <v>1</v>
      </c>
      <c r="D34" s="385"/>
      <c r="E34" s="386" t="str">
        <f>IF('[1]各会計、関係団体の財政状況及び健全化判断比率'!B7="","",'[1]各会計、関係団体の財政状況及び健全化判断比率'!B7)</f>
        <v>一般会計</v>
      </c>
      <c r="F34" s="386"/>
      <c r="G34" s="386"/>
      <c r="H34" s="386"/>
      <c r="I34" s="386"/>
      <c r="J34" s="386"/>
      <c r="K34" s="386"/>
      <c r="L34" s="386"/>
      <c r="M34" s="386"/>
      <c r="N34" s="386"/>
      <c r="O34" s="386"/>
      <c r="P34" s="386"/>
      <c r="Q34" s="386"/>
      <c r="R34" s="386"/>
      <c r="S34" s="386"/>
      <c r="T34" s="69"/>
      <c r="U34" s="385">
        <f>IF(W34="","",MAX(C34:D43)+1)</f>
        <v>3</v>
      </c>
      <c r="V34" s="385"/>
      <c r="W34" s="386" t="str">
        <f>IF('[1]各会計、関係団体の財政状況及び健全化判断比率'!B28="","",'[1]各会計、関係団体の財政状況及び健全化判断比率'!B28)</f>
        <v>国民健康保険特別会計</v>
      </c>
      <c r="X34" s="386"/>
      <c r="Y34" s="386"/>
      <c r="Z34" s="386"/>
      <c r="AA34" s="386"/>
      <c r="AB34" s="386"/>
      <c r="AC34" s="386"/>
      <c r="AD34" s="386"/>
      <c r="AE34" s="386"/>
      <c r="AF34" s="386"/>
      <c r="AG34" s="386"/>
      <c r="AH34" s="386"/>
      <c r="AI34" s="386"/>
      <c r="AJ34" s="386"/>
      <c r="AK34" s="386"/>
      <c r="AL34" s="69"/>
      <c r="AM34" s="385">
        <f>IF(AO34="","",MAX(C34:D43,U34:V43)+1)</f>
        <v>7</v>
      </c>
      <c r="AN34" s="385"/>
      <c r="AO34" s="386" t="str">
        <f>IF('[1]各会計、関係団体の財政状況及び健全化判断比率'!B32="","",'[1]各会計、関係団体の財政状況及び健全化判断比率'!B32)</f>
        <v>水道事業会計</v>
      </c>
      <c r="AP34" s="386"/>
      <c r="AQ34" s="386"/>
      <c r="AR34" s="386"/>
      <c r="AS34" s="386"/>
      <c r="AT34" s="386"/>
      <c r="AU34" s="386"/>
      <c r="AV34" s="386"/>
      <c r="AW34" s="386"/>
      <c r="AX34" s="386"/>
      <c r="AY34" s="386"/>
      <c r="AZ34" s="386"/>
      <c r="BA34" s="386"/>
      <c r="BB34" s="386"/>
      <c r="BC34" s="386"/>
      <c r="BD34" s="69"/>
      <c r="BE34" s="385" t="str">
        <f>IF(BG34="","",MAX(C34:D43,U34:V43,AM34:AN43)+1)</f>
        <v/>
      </c>
      <c r="BF34" s="385"/>
      <c r="BG34" s="386"/>
      <c r="BH34" s="386"/>
      <c r="BI34" s="386"/>
      <c r="BJ34" s="386"/>
      <c r="BK34" s="386"/>
      <c r="BL34" s="386"/>
      <c r="BM34" s="386"/>
      <c r="BN34" s="386"/>
      <c r="BO34" s="386"/>
      <c r="BP34" s="386"/>
      <c r="BQ34" s="386"/>
      <c r="BR34" s="386"/>
      <c r="BS34" s="386"/>
      <c r="BT34" s="386"/>
      <c r="BU34" s="386"/>
      <c r="BV34" s="69"/>
      <c r="BW34" s="385">
        <f>IF(BY34="","",MAX(C34:D43,U34:V43,AM34:AN43,BE34:BF43)+1)</f>
        <v>12</v>
      </c>
      <c r="BX34" s="385"/>
      <c r="BY34" s="386" t="str">
        <f>IF('[1]各会計、関係団体の財政状況及び健全化判断比率'!B68="","",'[1]各会計、関係団体の財政状況及び健全化判断比率'!B68)</f>
        <v>群馬県市町村総合事務組合</v>
      </c>
      <c r="BZ34" s="386"/>
      <c r="CA34" s="386"/>
      <c r="CB34" s="386"/>
      <c r="CC34" s="386"/>
      <c r="CD34" s="386"/>
      <c r="CE34" s="386"/>
      <c r="CF34" s="386"/>
      <c r="CG34" s="386"/>
      <c r="CH34" s="386"/>
      <c r="CI34" s="386"/>
      <c r="CJ34" s="386"/>
      <c r="CK34" s="386"/>
      <c r="CL34" s="386"/>
      <c r="CM34" s="386"/>
      <c r="CN34" s="69"/>
      <c r="CO34" s="385">
        <f>IF(CQ34="","",MAX(C34:D43,U34:V43,AM34:AN43,BE34:BF43,BW34:BX43)+1)</f>
        <v>16</v>
      </c>
      <c r="CP34" s="385"/>
      <c r="CQ34" s="386" t="str">
        <f>IF('[1]各会計、関係団体の財政状況及び健全化判断比率'!BS7="","",'[1]各会計、関係団体の財政状況及び健全化判断比率'!BS7)</f>
        <v>伊勢崎市公共施設管理公社</v>
      </c>
      <c r="CR34" s="386"/>
      <c r="CS34" s="386"/>
      <c r="CT34" s="386"/>
      <c r="CU34" s="386"/>
      <c r="CV34" s="386"/>
      <c r="CW34" s="386"/>
      <c r="CX34" s="386"/>
      <c r="CY34" s="386"/>
      <c r="CZ34" s="386"/>
      <c r="DA34" s="386"/>
      <c r="DB34" s="386"/>
      <c r="DC34" s="386"/>
      <c r="DD34" s="386"/>
      <c r="DE34" s="386"/>
      <c r="DF34" s="66"/>
      <c r="DG34" s="384" t="str">
        <f>IF('[1]各会計、関係団体の財政状況及び健全化判断比率'!BR7="","",'[1]各会計、関係団体の財政状況及び健全化判断比率'!BR7)</f>
        <v/>
      </c>
      <c r="DH34" s="384"/>
      <c r="DI34" s="73"/>
      <c r="DJ34" s="41"/>
      <c r="DK34" s="41"/>
      <c r="DL34" s="41"/>
      <c r="DM34" s="41"/>
      <c r="DN34" s="41"/>
      <c r="DO34" s="41"/>
    </row>
    <row r="35" spans="1:119" ht="32.25" customHeight="1" x14ac:dyDescent="0.15">
      <c r="A35" s="42"/>
      <c r="B35" s="68"/>
      <c r="C35" s="385">
        <f>IF(E35="","",C34+1)</f>
        <v>2</v>
      </c>
      <c r="D35" s="385"/>
      <c r="E35" s="386" t="str">
        <f>IF('[1]各会計、関係団体の財政状況及び健全化判断比率'!B8="","",'[1]各会計、関係団体の財政状況及び健全化判断比率'!B8)</f>
        <v>学校給食センター事業費特別会計</v>
      </c>
      <c r="F35" s="386"/>
      <c r="G35" s="386"/>
      <c r="H35" s="386"/>
      <c r="I35" s="386"/>
      <c r="J35" s="386"/>
      <c r="K35" s="386"/>
      <c r="L35" s="386"/>
      <c r="M35" s="386"/>
      <c r="N35" s="386"/>
      <c r="O35" s="386"/>
      <c r="P35" s="386"/>
      <c r="Q35" s="386"/>
      <c r="R35" s="386"/>
      <c r="S35" s="386"/>
      <c r="T35" s="69"/>
      <c r="U35" s="385">
        <f>IF(W35="","",U34+1)</f>
        <v>4</v>
      </c>
      <c r="V35" s="385"/>
      <c r="W35" s="386" t="str">
        <f>IF('[1]各会計、関係団体の財政状況及び健全化判断比率'!B29="","",'[1]各会計、関係団体の財政状況及び健全化判断比率'!B29)</f>
        <v>介護保険特別会計</v>
      </c>
      <c r="X35" s="386"/>
      <c r="Y35" s="386"/>
      <c r="Z35" s="386"/>
      <c r="AA35" s="386"/>
      <c r="AB35" s="386"/>
      <c r="AC35" s="386"/>
      <c r="AD35" s="386"/>
      <c r="AE35" s="386"/>
      <c r="AF35" s="386"/>
      <c r="AG35" s="386"/>
      <c r="AH35" s="386"/>
      <c r="AI35" s="386"/>
      <c r="AJ35" s="386"/>
      <c r="AK35" s="386"/>
      <c r="AL35" s="69"/>
      <c r="AM35" s="385">
        <f t="shared" ref="AM35:AM43" si="0">IF(AO35="","",AM34+1)</f>
        <v>8</v>
      </c>
      <c r="AN35" s="385"/>
      <c r="AO35" s="386" t="str">
        <f>IF('[1]各会計、関係団体の財政状況及び健全化判断比率'!B33="","",'[1]各会計、関係団体の財政状況及び健全化判断比率'!B33)</f>
        <v>公共下水道事業会計</v>
      </c>
      <c r="AP35" s="386"/>
      <c r="AQ35" s="386"/>
      <c r="AR35" s="386"/>
      <c r="AS35" s="386"/>
      <c r="AT35" s="386"/>
      <c r="AU35" s="386"/>
      <c r="AV35" s="386"/>
      <c r="AW35" s="386"/>
      <c r="AX35" s="386"/>
      <c r="AY35" s="386"/>
      <c r="AZ35" s="386"/>
      <c r="BA35" s="386"/>
      <c r="BB35" s="386"/>
      <c r="BC35" s="386"/>
      <c r="BD35" s="69"/>
      <c r="BE35" s="385" t="str">
        <f t="shared" ref="BE35:BE43" si="1">IF(BG35="","",BE34+1)</f>
        <v/>
      </c>
      <c r="BF35" s="385"/>
      <c r="BG35" s="386"/>
      <c r="BH35" s="386"/>
      <c r="BI35" s="386"/>
      <c r="BJ35" s="386"/>
      <c r="BK35" s="386"/>
      <c r="BL35" s="386"/>
      <c r="BM35" s="386"/>
      <c r="BN35" s="386"/>
      <c r="BO35" s="386"/>
      <c r="BP35" s="386"/>
      <c r="BQ35" s="386"/>
      <c r="BR35" s="386"/>
      <c r="BS35" s="386"/>
      <c r="BT35" s="386"/>
      <c r="BU35" s="386"/>
      <c r="BV35" s="69"/>
      <c r="BW35" s="385">
        <f t="shared" ref="BW35:BW43" si="2">IF(BY35="","",BW34+1)</f>
        <v>13</v>
      </c>
      <c r="BX35" s="385"/>
      <c r="BY35" s="386" t="str">
        <f>IF('[1]各会計、関係団体の財政状況及び健全化判断比率'!B69="","",'[1]各会計、関係団体の財政状況及び健全化判断比率'!B69)</f>
        <v>群馬県市町村会館管理組合</v>
      </c>
      <c r="BZ35" s="386"/>
      <c r="CA35" s="386"/>
      <c r="CB35" s="386"/>
      <c r="CC35" s="386"/>
      <c r="CD35" s="386"/>
      <c r="CE35" s="386"/>
      <c r="CF35" s="386"/>
      <c r="CG35" s="386"/>
      <c r="CH35" s="386"/>
      <c r="CI35" s="386"/>
      <c r="CJ35" s="386"/>
      <c r="CK35" s="386"/>
      <c r="CL35" s="386"/>
      <c r="CM35" s="386"/>
      <c r="CN35" s="69"/>
      <c r="CO35" s="385">
        <f t="shared" ref="CO35:CO43" si="3">IF(CQ35="","",CO34+1)</f>
        <v>17</v>
      </c>
      <c r="CP35" s="385"/>
      <c r="CQ35" s="386" t="str">
        <f>IF('[1]各会計、関係団体の財政状況及び健全化判断比率'!BS8="","",'[1]各会計、関係団体の財政状況及び健全化判断比率'!BS8)</f>
        <v>伊勢崎市スポーツ協会</v>
      </c>
      <c r="CR35" s="386"/>
      <c r="CS35" s="386"/>
      <c r="CT35" s="386"/>
      <c r="CU35" s="386"/>
      <c r="CV35" s="386"/>
      <c r="CW35" s="386"/>
      <c r="CX35" s="386"/>
      <c r="CY35" s="386"/>
      <c r="CZ35" s="386"/>
      <c r="DA35" s="386"/>
      <c r="DB35" s="386"/>
      <c r="DC35" s="386"/>
      <c r="DD35" s="386"/>
      <c r="DE35" s="386"/>
      <c r="DF35" s="66"/>
      <c r="DG35" s="384" t="str">
        <f>IF('[1]各会計、関係団体の財政状況及び健全化判断比率'!BR8="","",'[1]各会計、関係団体の財政状況及び健全化判断比率'!BR8)</f>
        <v/>
      </c>
      <c r="DH35" s="384"/>
      <c r="DI35" s="73"/>
      <c r="DJ35" s="41"/>
      <c r="DK35" s="41"/>
      <c r="DL35" s="41"/>
      <c r="DM35" s="41"/>
      <c r="DN35" s="41"/>
      <c r="DO35" s="41"/>
    </row>
    <row r="36" spans="1:119" ht="32.25" customHeight="1" x14ac:dyDescent="0.15">
      <c r="A36" s="42"/>
      <c r="B36" s="68"/>
      <c r="C36" s="385" t="str">
        <f>IF(E36="","",C35+1)</f>
        <v/>
      </c>
      <c r="D36" s="385"/>
      <c r="E36" s="386" t="str">
        <f>IF('[1]各会計、関係団体の財政状況及び健全化判断比率'!B9="","",'[1]各会計、関係団体の財政状況及び健全化判断比率'!B9)</f>
        <v/>
      </c>
      <c r="F36" s="386"/>
      <c r="G36" s="386"/>
      <c r="H36" s="386"/>
      <c r="I36" s="386"/>
      <c r="J36" s="386"/>
      <c r="K36" s="386"/>
      <c r="L36" s="386"/>
      <c r="M36" s="386"/>
      <c r="N36" s="386"/>
      <c r="O36" s="386"/>
      <c r="P36" s="386"/>
      <c r="Q36" s="386"/>
      <c r="R36" s="386"/>
      <c r="S36" s="386"/>
      <c r="T36" s="69"/>
      <c r="U36" s="385">
        <f t="shared" ref="U36:U43" si="4">IF(W36="","",U35+1)</f>
        <v>5</v>
      </c>
      <c r="V36" s="385"/>
      <c r="W36" s="386" t="str">
        <f>IF('[1]各会計、関係団体の財政状況及び健全化判断比率'!B30="","",'[1]各会計、関係団体の財政状況及び健全化判断比率'!B30)</f>
        <v>後期高齢者医療特別会計</v>
      </c>
      <c r="X36" s="386"/>
      <c r="Y36" s="386"/>
      <c r="Z36" s="386"/>
      <c r="AA36" s="386"/>
      <c r="AB36" s="386"/>
      <c r="AC36" s="386"/>
      <c r="AD36" s="386"/>
      <c r="AE36" s="386"/>
      <c r="AF36" s="386"/>
      <c r="AG36" s="386"/>
      <c r="AH36" s="386"/>
      <c r="AI36" s="386"/>
      <c r="AJ36" s="386"/>
      <c r="AK36" s="386"/>
      <c r="AL36" s="69"/>
      <c r="AM36" s="385">
        <f t="shared" si="0"/>
        <v>9</v>
      </c>
      <c r="AN36" s="385"/>
      <c r="AO36" s="386" t="str">
        <f>IF('[1]各会計、関係団体の財政状況及び健全化判断比率'!B34="","",'[1]各会計、関係団体の財政状況及び健全化判断比率'!B34)</f>
        <v>農業集落排水事業会計</v>
      </c>
      <c r="AP36" s="386"/>
      <c r="AQ36" s="386"/>
      <c r="AR36" s="386"/>
      <c r="AS36" s="386"/>
      <c r="AT36" s="386"/>
      <c r="AU36" s="386"/>
      <c r="AV36" s="386"/>
      <c r="AW36" s="386"/>
      <c r="AX36" s="386"/>
      <c r="AY36" s="386"/>
      <c r="AZ36" s="386"/>
      <c r="BA36" s="386"/>
      <c r="BB36" s="386"/>
      <c r="BC36" s="386"/>
      <c r="BD36" s="69"/>
      <c r="BE36" s="385" t="str">
        <f t="shared" si="1"/>
        <v/>
      </c>
      <c r="BF36" s="385"/>
      <c r="BG36" s="386"/>
      <c r="BH36" s="386"/>
      <c r="BI36" s="386"/>
      <c r="BJ36" s="386"/>
      <c r="BK36" s="386"/>
      <c r="BL36" s="386"/>
      <c r="BM36" s="386"/>
      <c r="BN36" s="386"/>
      <c r="BO36" s="386"/>
      <c r="BP36" s="386"/>
      <c r="BQ36" s="386"/>
      <c r="BR36" s="386"/>
      <c r="BS36" s="386"/>
      <c r="BT36" s="386"/>
      <c r="BU36" s="386"/>
      <c r="BV36" s="69"/>
      <c r="BW36" s="385">
        <f t="shared" si="2"/>
        <v>14</v>
      </c>
      <c r="BX36" s="385"/>
      <c r="BY36" s="386" t="str">
        <f>IF('[1]各会計、関係団体の財政状況及び健全化判断比率'!B70="","",'[1]各会計、関係団体の財政状況及び健全化判断比率'!B70)</f>
        <v>群馬県後期高齢者医療広域連合（一般会計）</v>
      </c>
      <c r="BZ36" s="386"/>
      <c r="CA36" s="386"/>
      <c r="CB36" s="386"/>
      <c r="CC36" s="386"/>
      <c r="CD36" s="386"/>
      <c r="CE36" s="386"/>
      <c r="CF36" s="386"/>
      <c r="CG36" s="386"/>
      <c r="CH36" s="386"/>
      <c r="CI36" s="386"/>
      <c r="CJ36" s="386"/>
      <c r="CK36" s="386"/>
      <c r="CL36" s="386"/>
      <c r="CM36" s="386"/>
      <c r="CN36" s="69"/>
      <c r="CO36" s="385">
        <f t="shared" si="3"/>
        <v>18</v>
      </c>
      <c r="CP36" s="385"/>
      <c r="CQ36" s="386" t="str">
        <f>IF('[1]各会計、関係団体の財政状況及び健全化判断比率'!BS9="","",'[1]各会計、関係団体の財政状況及び健全化判断比率'!BS9)</f>
        <v>さかい・ふるさと創生基金</v>
      </c>
      <c r="CR36" s="386"/>
      <c r="CS36" s="386"/>
      <c r="CT36" s="386"/>
      <c r="CU36" s="386"/>
      <c r="CV36" s="386"/>
      <c r="CW36" s="386"/>
      <c r="CX36" s="386"/>
      <c r="CY36" s="386"/>
      <c r="CZ36" s="386"/>
      <c r="DA36" s="386"/>
      <c r="DB36" s="386"/>
      <c r="DC36" s="386"/>
      <c r="DD36" s="386"/>
      <c r="DE36" s="386"/>
      <c r="DF36" s="66"/>
      <c r="DG36" s="384" t="str">
        <f>IF('[1]各会計、関係団体の財政状況及び健全化判断比率'!BR9="","",'[1]各会計、関係団体の財政状況及び健全化判断比率'!BR9)</f>
        <v/>
      </c>
      <c r="DH36" s="384"/>
      <c r="DI36" s="73"/>
      <c r="DJ36" s="41"/>
      <c r="DK36" s="41"/>
      <c r="DL36" s="41"/>
      <c r="DM36" s="41"/>
      <c r="DN36" s="41"/>
      <c r="DO36" s="41"/>
    </row>
    <row r="37" spans="1:119" ht="32.25" customHeight="1" x14ac:dyDescent="0.15">
      <c r="A37" s="42"/>
      <c r="B37" s="68"/>
      <c r="C37" s="385" t="str">
        <f>IF(E37="","",C36+1)</f>
        <v/>
      </c>
      <c r="D37" s="385"/>
      <c r="E37" s="386" t="str">
        <f>IF('[1]各会計、関係団体の財政状況及び健全化判断比率'!B10="","",'[1]各会計、関係団体の財政状況及び健全化判断比率'!B10)</f>
        <v/>
      </c>
      <c r="F37" s="386"/>
      <c r="G37" s="386"/>
      <c r="H37" s="386"/>
      <c r="I37" s="386"/>
      <c r="J37" s="386"/>
      <c r="K37" s="386"/>
      <c r="L37" s="386"/>
      <c r="M37" s="386"/>
      <c r="N37" s="386"/>
      <c r="O37" s="386"/>
      <c r="P37" s="386"/>
      <c r="Q37" s="386"/>
      <c r="R37" s="386"/>
      <c r="S37" s="386"/>
      <c r="T37" s="69"/>
      <c r="U37" s="385">
        <f t="shared" si="4"/>
        <v>6</v>
      </c>
      <c r="V37" s="385"/>
      <c r="W37" s="386" t="str">
        <f>IF('[1]各会計、関係団体の財政状況及び健全化判断比率'!B31="","",'[1]各会計、関係団体の財政状況及び健全化判断比率'!B31)</f>
        <v>小型自動車競走事業費特別会計</v>
      </c>
      <c r="X37" s="386"/>
      <c r="Y37" s="386"/>
      <c r="Z37" s="386"/>
      <c r="AA37" s="386"/>
      <c r="AB37" s="386"/>
      <c r="AC37" s="386"/>
      <c r="AD37" s="386"/>
      <c r="AE37" s="386"/>
      <c r="AF37" s="386"/>
      <c r="AG37" s="386"/>
      <c r="AH37" s="386"/>
      <c r="AI37" s="386"/>
      <c r="AJ37" s="386"/>
      <c r="AK37" s="386"/>
      <c r="AL37" s="69"/>
      <c r="AM37" s="385">
        <f t="shared" si="0"/>
        <v>10</v>
      </c>
      <c r="AN37" s="385"/>
      <c r="AO37" s="386" t="str">
        <f>IF('[1]各会計、関係団体の財政状況及び健全化判断比率'!B35="","",'[1]各会計、関係団体の財政状況及び健全化判断比率'!B35)</f>
        <v>特定地域生活排水処理事業会計</v>
      </c>
      <c r="AP37" s="386"/>
      <c r="AQ37" s="386"/>
      <c r="AR37" s="386"/>
      <c r="AS37" s="386"/>
      <c r="AT37" s="386"/>
      <c r="AU37" s="386"/>
      <c r="AV37" s="386"/>
      <c r="AW37" s="386"/>
      <c r="AX37" s="386"/>
      <c r="AY37" s="386"/>
      <c r="AZ37" s="386"/>
      <c r="BA37" s="386"/>
      <c r="BB37" s="386"/>
      <c r="BC37" s="386"/>
      <c r="BD37" s="69"/>
      <c r="BE37" s="385" t="str">
        <f t="shared" si="1"/>
        <v/>
      </c>
      <c r="BF37" s="385"/>
      <c r="BG37" s="386"/>
      <c r="BH37" s="386"/>
      <c r="BI37" s="386"/>
      <c r="BJ37" s="386"/>
      <c r="BK37" s="386"/>
      <c r="BL37" s="386"/>
      <c r="BM37" s="386"/>
      <c r="BN37" s="386"/>
      <c r="BO37" s="386"/>
      <c r="BP37" s="386"/>
      <c r="BQ37" s="386"/>
      <c r="BR37" s="386"/>
      <c r="BS37" s="386"/>
      <c r="BT37" s="386"/>
      <c r="BU37" s="386"/>
      <c r="BV37" s="69"/>
      <c r="BW37" s="385">
        <f t="shared" si="2"/>
        <v>15</v>
      </c>
      <c r="BX37" s="385"/>
      <c r="BY37" s="386" t="str">
        <f>IF('[1]各会計、関係団体の財政状況及び健全化判断比率'!B71="","",'[1]各会計、関係団体の財政状況及び健全化判断比率'!B71)</f>
        <v>群馬県後期高齢者医療広域連合（特別会計）</v>
      </c>
      <c r="BZ37" s="386"/>
      <c r="CA37" s="386"/>
      <c r="CB37" s="386"/>
      <c r="CC37" s="386"/>
      <c r="CD37" s="386"/>
      <c r="CE37" s="386"/>
      <c r="CF37" s="386"/>
      <c r="CG37" s="386"/>
      <c r="CH37" s="386"/>
      <c r="CI37" s="386"/>
      <c r="CJ37" s="386"/>
      <c r="CK37" s="386"/>
      <c r="CL37" s="386"/>
      <c r="CM37" s="386"/>
      <c r="CN37" s="69"/>
      <c r="CO37" s="385" t="str">
        <f t="shared" si="3"/>
        <v/>
      </c>
      <c r="CP37" s="385"/>
      <c r="CQ37" s="386" t="str">
        <f>IF('[1]各会計、関係団体の財政状況及び健全化判断比率'!BS10="","",'[1]各会計、関係団体の財政状況及び健全化判断比率'!BS10)</f>
        <v/>
      </c>
      <c r="CR37" s="386"/>
      <c r="CS37" s="386"/>
      <c r="CT37" s="386"/>
      <c r="CU37" s="386"/>
      <c r="CV37" s="386"/>
      <c r="CW37" s="386"/>
      <c r="CX37" s="386"/>
      <c r="CY37" s="386"/>
      <c r="CZ37" s="386"/>
      <c r="DA37" s="386"/>
      <c r="DB37" s="386"/>
      <c r="DC37" s="386"/>
      <c r="DD37" s="386"/>
      <c r="DE37" s="386"/>
      <c r="DF37" s="66"/>
      <c r="DG37" s="384" t="str">
        <f>IF('[1]各会計、関係団体の財政状況及び健全化判断比率'!BR10="","",'[1]各会計、関係団体の財政状況及び健全化判断比率'!BR10)</f>
        <v/>
      </c>
      <c r="DH37" s="384"/>
      <c r="DI37" s="73"/>
      <c r="DJ37" s="41"/>
      <c r="DK37" s="41"/>
      <c r="DL37" s="41"/>
      <c r="DM37" s="41"/>
      <c r="DN37" s="41"/>
      <c r="DO37" s="41"/>
    </row>
    <row r="38" spans="1:119" ht="32.25" customHeight="1" x14ac:dyDescent="0.15">
      <c r="A38" s="42"/>
      <c r="B38" s="68"/>
      <c r="C38" s="385" t="str">
        <f t="shared" ref="C38:C43" si="5">IF(E38="","",C37+1)</f>
        <v/>
      </c>
      <c r="D38" s="385"/>
      <c r="E38" s="386" t="str">
        <f>IF('[1]各会計、関係団体の財政状況及び健全化判断比率'!B11="","",'[1]各会計、関係団体の財政状況及び健全化判断比率'!B11)</f>
        <v/>
      </c>
      <c r="F38" s="386"/>
      <c r="G38" s="386"/>
      <c r="H38" s="386"/>
      <c r="I38" s="386"/>
      <c r="J38" s="386"/>
      <c r="K38" s="386"/>
      <c r="L38" s="386"/>
      <c r="M38" s="386"/>
      <c r="N38" s="386"/>
      <c r="O38" s="386"/>
      <c r="P38" s="386"/>
      <c r="Q38" s="386"/>
      <c r="R38" s="386"/>
      <c r="S38" s="386"/>
      <c r="T38" s="69"/>
      <c r="U38" s="385" t="str">
        <f t="shared" si="4"/>
        <v/>
      </c>
      <c r="V38" s="385"/>
      <c r="W38" s="386"/>
      <c r="X38" s="386"/>
      <c r="Y38" s="386"/>
      <c r="Z38" s="386"/>
      <c r="AA38" s="386"/>
      <c r="AB38" s="386"/>
      <c r="AC38" s="386"/>
      <c r="AD38" s="386"/>
      <c r="AE38" s="386"/>
      <c r="AF38" s="386"/>
      <c r="AG38" s="386"/>
      <c r="AH38" s="386"/>
      <c r="AI38" s="386"/>
      <c r="AJ38" s="386"/>
      <c r="AK38" s="386"/>
      <c r="AL38" s="69"/>
      <c r="AM38" s="385">
        <f t="shared" si="0"/>
        <v>11</v>
      </c>
      <c r="AN38" s="385"/>
      <c r="AO38" s="386" t="str">
        <f>IF('[1]各会計、関係団体の財政状況及び健全化判断比率'!B36="","",'[1]各会計、関係団体の財政状況及び健全化判断比率'!B36)</f>
        <v>病院事業会計</v>
      </c>
      <c r="AP38" s="386"/>
      <c r="AQ38" s="386"/>
      <c r="AR38" s="386"/>
      <c r="AS38" s="386"/>
      <c r="AT38" s="386"/>
      <c r="AU38" s="386"/>
      <c r="AV38" s="386"/>
      <c r="AW38" s="386"/>
      <c r="AX38" s="386"/>
      <c r="AY38" s="386"/>
      <c r="AZ38" s="386"/>
      <c r="BA38" s="386"/>
      <c r="BB38" s="386"/>
      <c r="BC38" s="386"/>
      <c r="BD38" s="69"/>
      <c r="BE38" s="385" t="str">
        <f t="shared" si="1"/>
        <v/>
      </c>
      <c r="BF38" s="385"/>
      <c r="BG38" s="386"/>
      <c r="BH38" s="386"/>
      <c r="BI38" s="386"/>
      <c r="BJ38" s="386"/>
      <c r="BK38" s="386"/>
      <c r="BL38" s="386"/>
      <c r="BM38" s="386"/>
      <c r="BN38" s="386"/>
      <c r="BO38" s="386"/>
      <c r="BP38" s="386"/>
      <c r="BQ38" s="386"/>
      <c r="BR38" s="386"/>
      <c r="BS38" s="386"/>
      <c r="BT38" s="386"/>
      <c r="BU38" s="386"/>
      <c r="BV38" s="69"/>
      <c r="BW38" s="385" t="str">
        <f t="shared" si="2"/>
        <v/>
      </c>
      <c r="BX38" s="385"/>
      <c r="BY38" s="386" t="str">
        <f>IF('[1]各会計、関係団体の財政状況及び健全化判断比率'!B72="","",'[1]各会計、関係団体の財政状況及び健全化判断比率'!B72)</f>
        <v/>
      </c>
      <c r="BZ38" s="386"/>
      <c r="CA38" s="386"/>
      <c r="CB38" s="386"/>
      <c r="CC38" s="386"/>
      <c r="CD38" s="386"/>
      <c r="CE38" s="386"/>
      <c r="CF38" s="386"/>
      <c r="CG38" s="386"/>
      <c r="CH38" s="386"/>
      <c r="CI38" s="386"/>
      <c r="CJ38" s="386"/>
      <c r="CK38" s="386"/>
      <c r="CL38" s="386"/>
      <c r="CM38" s="386"/>
      <c r="CN38" s="69"/>
      <c r="CO38" s="385" t="str">
        <f t="shared" si="3"/>
        <v/>
      </c>
      <c r="CP38" s="385"/>
      <c r="CQ38" s="386" t="str">
        <f>IF('[1]各会計、関係団体の財政状況及び健全化判断比率'!BS11="","",'[1]各会計、関係団体の財政状況及び健全化判断比率'!BS11)</f>
        <v/>
      </c>
      <c r="CR38" s="386"/>
      <c r="CS38" s="386"/>
      <c r="CT38" s="386"/>
      <c r="CU38" s="386"/>
      <c r="CV38" s="386"/>
      <c r="CW38" s="386"/>
      <c r="CX38" s="386"/>
      <c r="CY38" s="386"/>
      <c r="CZ38" s="386"/>
      <c r="DA38" s="386"/>
      <c r="DB38" s="386"/>
      <c r="DC38" s="386"/>
      <c r="DD38" s="386"/>
      <c r="DE38" s="386"/>
      <c r="DF38" s="66"/>
      <c r="DG38" s="384" t="str">
        <f>IF('[1]各会計、関係団体の財政状況及び健全化判断比率'!BR11="","",'[1]各会計、関係団体の財政状況及び健全化判断比率'!BR11)</f>
        <v/>
      </c>
      <c r="DH38" s="384"/>
      <c r="DI38" s="73"/>
      <c r="DJ38" s="41"/>
      <c r="DK38" s="41"/>
      <c r="DL38" s="41"/>
      <c r="DM38" s="41"/>
      <c r="DN38" s="41"/>
      <c r="DO38" s="41"/>
    </row>
    <row r="39" spans="1:119" ht="32.25" customHeight="1" x14ac:dyDescent="0.15">
      <c r="A39" s="42"/>
      <c r="B39" s="68"/>
      <c r="C39" s="385" t="str">
        <f t="shared" si="5"/>
        <v/>
      </c>
      <c r="D39" s="385"/>
      <c r="E39" s="386" t="str">
        <f>IF('[1]各会計、関係団体の財政状況及び健全化判断比率'!B12="","",'[1]各会計、関係団体の財政状況及び健全化判断比率'!B12)</f>
        <v/>
      </c>
      <c r="F39" s="386"/>
      <c r="G39" s="386"/>
      <c r="H39" s="386"/>
      <c r="I39" s="386"/>
      <c r="J39" s="386"/>
      <c r="K39" s="386"/>
      <c r="L39" s="386"/>
      <c r="M39" s="386"/>
      <c r="N39" s="386"/>
      <c r="O39" s="386"/>
      <c r="P39" s="386"/>
      <c r="Q39" s="386"/>
      <c r="R39" s="386"/>
      <c r="S39" s="386"/>
      <c r="T39" s="69"/>
      <c r="U39" s="385" t="str">
        <f t="shared" si="4"/>
        <v/>
      </c>
      <c r="V39" s="385"/>
      <c r="W39" s="386"/>
      <c r="X39" s="386"/>
      <c r="Y39" s="386"/>
      <c r="Z39" s="386"/>
      <c r="AA39" s="386"/>
      <c r="AB39" s="386"/>
      <c r="AC39" s="386"/>
      <c r="AD39" s="386"/>
      <c r="AE39" s="386"/>
      <c r="AF39" s="386"/>
      <c r="AG39" s="386"/>
      <c r="AH39" s="386"/>
      <c r="AI39" s="386"/>
      <c r="AJ39" s="386"/>
      <c r="AK39" s="386"/>
      <c r="AL39" s="69"/>
      <c r="AM39" s="385" t="str">
        <f t="shared" si="0"/>
        <v/>
      </c>
      <c r="AN39" s="385"/>
      <c r="AO39" s="386"/>
      <c r="AP39" s="386"/>
      <c r="AQ39" s="386"/>
      <c r="AR39" s="386"/>
      <c r="AS39" s="386"/>
      <c r="AT39" s="386"/>
      <c r="AU39" s="386"/>
      <c r="AV39" s="386"/>
      <c r="AW39" s="386"/>
      <c r="AX39" s="386"/>
      <c r="AY39" s="386"/>
      <c r="AZ39" s="386"/>
      <c r="BA39" s="386"/>
      <c r="BB39" s="386"/>
      <c r="BC39" s="386"/>
      <c r="BD39" s="69"/>
      <c r="BE39" s="385" t="str">
        <f t="shared" si="1"/>
        <v/>
      </c>
      <c r="BF39" s="385"/>
      <c r="BG39" s="386"/>
      <c r="BH39" s="386"/>
      <c r="BI39" s="386"/>
      <c r="BJ39" s="386"/>
      <c r="BK39" s="386"/>
      <c r="BL39" s="386"/>
      <c r="BM39" s="386"/>
      <c r="BN39" s="386"/>
      <c r="BO39" s="386"/>
      <c r="BP39" s="386"/>
      <c r="BQ39" s="386"/>
      <c r="BR39" s="386"/>
      <c r="BS39" s="386"/>
      <c r="BT39" s="386"/>
      <c r="BU39" s="386"/>
      <c r="BV39" s="69"/>
      <c r="BW39" s="385" t="str">
        <f t="shared" si="2"/>
        <v/>
      </c>
      <c r="BX39" s="385"/>
      <c r="BY39" s="386" t="str">
        <f>IF('[1]各会計、関係団体の財政状況及び健全化判断比率'!B73="","",'[1]各会計、関係団体の財政状況及び健全化判断比率'!B73)</f>
        <v/>
      </c>
      <c r="BZ39" s="386"/>
      <c r="CA39" s="386"/>
      <c r="CB39" s="386"/>
      <c r="CC39" s="386"/>
      <c r="CD39" s="386"/>
      <c r="CE39" s="386"/>
      <c r="CF39" s="386"/>
      <c r="CG39" s="386"/>
      <c r="CH39" s="386"/>
      <c r="CI39" s="386"/>
      <c r="CJ39" s="386"/>
      <c r="CK39" s="386"/>
      <c r="CL39" s="386"/>
      <c r="CM39" s="386"/>
      <c r="CN39" s="69"/>
      <c r="CO39" s="385" t="str">
        <f t="shared" si="3"/>
        <v/>
      </c>
      <c r="CP39" s="385"/>
      <c r="CQ39" s="386" t="str">
        <f>IF('[1]各会計、関係団体の財政状況及び健全化判断比率'!BS12="","",'[1]各会計、関係団体の財政状況及び健全化判断比率'!BS12)</f>
        <v/>
      </c>
      <c r="CR39" s="386"/>
      <c r="CS39" s="386"/>
      <c r="CT39" s="386"/>
      <c r="CU39" s="386"/>
      <c r="CV39" s="386"/>
      <c r="CW39" s="386"/>
      <c r="CX39" s="386"/>
      <c r="CY39" s="386"/>
      <c r="CZ39" s="386"/>
      <c r="DA39" s="386"/>
      <c r="DB39" s="386"/>
      <c r="DC39" s="386"/>
      <c r="DD39" s="386"/>
      <c r="DE39" s="386"/>
      <c r="DF39" s="66"/>
      <c r="DG39" s="384" t="str">
        <f>IF('[1]各会計、関係団体の財政状況及び健全化判断比率'!BR12="","",'[1]各会計、関係団体の財政状況及び健全化判断比率'!BR12)</f>
        <v/>
      </c>
      <c r="DH39" s="384"/>
      <c r="DI39" s="73"/>
      <c r="DJ39" s="41"/>
      <c r="DK39" s="41"/>
      <c r="DL39" s="41"/>
      <c r="DM39" s="41"/>
      <c r="DN39" s="41"/>
      <c r="DO39" s="41"/>
    </row>
    <row r="40" spans="1:119" ht="32.25" customHeight="1" x14ac:dyDescent="0.15">
      <c r="A40" s="42"/>
      <c r="B40" s="68"/>
      <c r="C40" s="385" t="str">
        <f t="shared" si="5"/>
        <v/>
      </c>
      <c r="D40" s="385"/>
      <c r="E40" s="386" t="str">
        <f>IF('[1]各会計、関係団体の財政状況及び健全化判断比率'!B13="","",'[1]各会計、関係団体の財政状況及び健全化判断比率'!B13)</f>
        <v/>
      </c>
      <c r="F40" s="386"/>
      <c r="G40" s="386"/>
      <c r="H40" s="386"/>
      <c r="I40" s="386"/>
      <c r="J40" s="386"/>
      <c r="K40" s="386"/>
      <c r="L40" s="386"/>
      <c r="M40" s="386"/>
      <c r="N40" s="386"/>
      <c r="O40" s="386"/>
      <c r="P40" s="386"/>
      <c r="Q40" s="386"/>
      <c r="R40" s="386"/>
      <c r="S40" s="386"/>
      <c r="T40" s="69"/>
      <c r="U40" s="385" t="str">
        <f t="shared" si="4"/>
        <v/>
      </c>
      <c r="V40" s="385"/>
      <c r="W40" s="386"/>
      <c r="X40" s="386"/>
      <c r="Y40" s="386"/>
      <c r="Z40" s="386"/>
      <c r="AA40" s="386"/>
      <c r="AB40" s="386"/>
      <c r="AC40" s="386"/>
      <c r="AD40" s="386"/>
      <c r="AE40" s="386"/>
      <c r="AF40" s="386"/>
      <c r="AG40" s="386"/>
      <c r="AH40" s="386"/>
      <c r="AI40" s="386"/>
      <c r="AJ40" s="386"/>
      <c r="AK40" s="386"/>
      <c r="AL40" s="69"/>
      <c r="AM40" s="385" t="str">
        <f t="shared" si="0"/>
        <v/>
      </c>
      <c r="AN40" s="385"/>
      <c r="AO40" s="386"/>
      <c r="AP40" s="386"/>
      <c r="AQ40" s="386"/>
      <c r="AR40" s="386"/>
      <c r="AS40" s="386"/>
      <c r="AT40" s="386"/>
      <c r="AU40" s="386"/>
      <c r="AV40" s="386"/>
      <c r="AW40" s="386"/>
      <c r="AX40" s="386"/>
      <c r="AY40" s="386"/>
      <c r="AZ40" s="386"/>
      <c r="BA40" s="386"/>
      <c r="BB40" s="386"/>
      <c r="BC40" s="386"/>
      <c r="BD40" s="69"/>
      <c r="BE40" s="385" t="str">
        <f t="shared" si="1"/>
        <v/>
      </c>
      <c r="BF40" s="385"/>
      <c r="BG40" s="386"/>
      <c r="BH40" s="386"/>
      <c r="BI40" s="386"/>
      <c r="BJ40" s="386"/>
      <c r="BK40" s="386"/>
      <c r="BL40" s="386"/>
      <c r="BM40" s="386"/>
      <c r="BN40" s="386"/>
      <c r="BO40" s="386"/>
      <c r="BP40" s="386"/>
      <c r="BQ40" s="386"/>
      <c r="BR40" s="386"/>
      <c r="BS40" s="386"/>
      <c r="BT40" s="386"/>
      <c r="BU40" s="386"/>
      <c r="BV40" s="69"/>
      <c r="BW40" s="385" t="str">
        <f t="shared" si="2"/>
        <v/>
      </c>
      <c r="BX40" s="385"/>
      <c r="BY40" s="386" t="str">
        <f>IF('[1]各会計、関係団体の財政状況及び健全化判断比率'!B74="","",'[1]各会計、関係団体の財政状況及び健全化判断比率'!B74)</f>
        <v/>
      </c>
      <c r="BZ40" s="386"/>
      <c r="CA40" s="386"/>
      <c r="CB40" s="386"/>
      <c r="CC40" s="386"/>
      <c r="CD40" s="386"/>
      <c r="CE40" s="386"/>
      <c r="CF40" s="386"/>
      <c r="CG40" s="386"/>
      <c r="CH40" s="386"/>
      <c r="CI40" s="386"/>
      <c r="CJ40" s="386"/>
      <c r="CK40" s="386"/>
      <c r="CL40" s="386"/>
      <c r="CM40" s="386"/>
      <c r="CN40" s="69"/>
      <c r="CO40" s="385" t="str">
        <f t="shared" si="3"/>
        <v/>
      </c>
      <c r="CP40" s="385"/>
      <c r="CQ40" s="386" t="str">
        <f>IF('[1]各会計、関係団体の財政状況及び健全化判断比率'!BS13="","",'[1]各会計、関係団体の財政状況及び健全化判断比率'!BS13)</f>
        <v/>
      </c>
      <c r="CR40" s="386"/>
      <c r="CS40" s="386"/>
      <c r="CT40" s="386"/>
      <c r="CU40" s="386"/>
      <c r="CV40" s="386"/>
      <c r="CW40" s="386"/>
      <c r="CX40" s="386"/>
      <c r="CY40" s="386"/>
      <c r="CZ40" s="386"/>
      <c r="DA40" s="386"/>
      <c r="DB40" s="386"/>
      <c r="DC40" s="386"/>
      <c r="DD40" s="386"/>
      <c r="DE40" s="386"/>
      <c r="DF40" s="66"/>
      <c r="DG40" s="384" t="str">
        <f>IF('[1]各会計、関係団体の財政状況及び健全化判断比率'!BR13="","",'[1]各会計、関係団体の財政状況及び健全化判断比率'!BR13)</f>
        <v/>
      </c>
      <c r="DH40" s="384"/>
      <c r="DI40" s="73"/>
      <c r="DJ40" s="41"/>
      <c r="DK40" s="41"/>
      <c r="DL40" s="41"/>
      <c r="DM40" s="41"/>
      <c r="DN40" s="41"/>
      <c r="DO40" s="41"/>
    </row>
    <row r="41" spans="1:119" ht="32.25" customHeight="1" x14ac:dyDescent="0.15">
      <c r="A41" s="42"/>
      <c r="B41" s="68"/>
      <c r="C41" s="385" t="str">
        <f t="shared" si="5"/>
        <v/>
      </c>
      <c r="D41" s="385"/>
      <c r="E41" s="386" t="str">
        <f>IF('[1]各会計、関係団体の財政状況及び健全化判断比率'!B14="","",'[1]各会計、関係団体の財政状況及び健全化判断比率'!B14)</f>
        <v/>
      </c>
      <c r="F41" s="386"/>
      <c r="G41" s="386"/>
      <c r="H41" s="386"/>
      <c r="I41" s="386"/>
      <c r="J41" s="386"/>
      <c r="K41" s="386"/>
      <c r="L41" s="386"/>
      <c r="M41" s="386"/>
      <c r="N41" s="386"/>
      <c r="O41" s="386"/>
      <c r="P41" s="386"/>
      <c r="Q41" s="386"/>
      <c r="R41" s="386"/>
      <c r="S41" s="386"/>
      <c r="T41" s="69"/>
      <c r="U41" s="385" t="str">
        <f t="shared" si="4"/>
        <v/>
      </c>
      <c r="V41" s="385"/>
      <c r="W41" s="386"/>
      <c r="X41" s="386"/>
      <c r="Y41" s="386"/>
      <c r="Z41" s="386"/>
      <c r="AA41" s="386"/>
      <c r="AB41" s="386"/>
      <c r="AC41" s="386"/>
      <c r="AD41" s="386"/>
      <c r="AE41" s="386"/>
      <c r="AF41" s="386"/>
      <c r="AG41" s="386"/>
      <c r="AH41" s="386"/>
      <c r="AI41" s="386"/>
      <c r="AJ41" s="386"/>
      <c r="AK41" s="386"/>
      <c r="AL41" s="69"/>
      <c r="AM41" s="385" t="str">
        <f t="shared" si="0"/>
        <v/>
      </c>
      <c r="AN41" s="385"/>
      <c r="AO41" s="386"/>
      <c r="AP41" s="386"/>
      <c r="AQ41" s="386"/>
      <c r="AR41" s="386"/>
      <c r="AS41" s="386"/>
      <c r="AT41" s="386"/>
      <c r="AU41" s="386"/>
      <c r="AV41" s="386"/>
      <c r="AW41" s="386"/>
      <c r="AX41" s="386"/>
      <c r="AY41" s="386"/>
      <c r="AZ41" s="386"/>
      <c r="BA41" s="386"/>
      <c r="BB41" s="386"/>
      <c r="BC41" s="386"/>
      <c r="BD41" s="69"/>
      <c r="BE41" s="385" t="str">
        <f t="shared" si="1"/>
        <v/>
      </c>
      <c r="BF41" s="385"/>
      <c r="BG41" s="386"/>
      <c r="BH41" s="386"/>
      <c r="BI41" s="386"/>
      <c r="BJ41" s="386"/>
      <c r="BK41" s="386"/>
      <c r="BL41" s="386"/>
      <c r="BM41" s="386"/>
      <c r="BN41" s="386"/>
      <c r="BO41" s="386"/>
      <c r="BP41" s="386"/>
      <c r="BQ41" s="386"/>
      <c r="BR41" s="386"/>
      <c r="BS41" s="386"/>
      <c r="BT41" s="386"/>
      <c r="BU41" s="386"/>
      <c r="BV41" s="69"/>
      <c r="BW41" s="385" t="str">
        <f t="shared" si="2"/>
        <v/>
      </c>
      <c r="BX41" s="385"/>
      <c r="BY41" s="386" t="str">
        <f>IF('[1]各会計、関係団体の財政状況及び健全化判断比率'!B75="","",'[1]各会計、関係団体の財政状況及び健全化判断比率'!B75)</f>
        <v/>
      </c>
      <c r="BZ41" s="386"/>
      <c r="CA41" s="386"/>
      <c r="CB41" s="386"/>
      <c r="CC41" s="386"/>
      <c r="CD41" s="386"/>
      <c r="CE41" s="386"/>
      <c r="CF41" s="386"/>
      <c r="CG41" s="386"/>
      <c r="CH41" s="386"/>
      <c r="CI41" s="386"/>
      <c r="CJ41" s="386"/>
      <c r="CK41" s="386"/>
      <c r="CL41" s="386"/>
      <c r="CM41" s="386"/>
      <c r="CN41" s="69"/>
      <c r="CO41" s="385" t="str">
        <f t="shared" si="3"/>
        <v/>
      </c>
      <c r="CP41" s="385"/>
      <c r="CQ41" s="386" t="str">
        <f>IF('[1]各会計、関係団体の財政状況及び健全化判断比率'!BS14="","",'[1]各会計、関係団体の財政状況及び健全化判断比率'!BS14)</f>
        <v/>
      </c>
      <c r="CR41" s="386"/>
      <c r="CS41" s="386"/>
      <c r="CT41" s="386"/>
      <c r="CU41" s="386"/>
      <c r="CV41" s="386"/>
      <c r="CW41" s="386"/>
      <c r="CX41" s="386"/>
      <c r="CY41" s="386"/>
      <c r="CZ41" s="386"/>
      <c r="DA41" s="386"/>
      <c r="DB41" s="386"/>
      <c r="DC41" s="386"/>
      <c r="DD41" s="386"/>
      <c r="DE41" s="386"/>
      <c r="DF41" s="66"/>
      <c r="DG41" s="384" t="str">
        <f>IF('[1]各会計、関係団体の財政状況及び健全化判断比率'!BR14="","",'[1]各会計、関係団体の財政状況及び健全化判断比率'!BR14)</f>
        <v/>
      </c>
      <c r="DH41" s="384"/>
      <c r="DI41" s="73"/>
      <c r="DJ41" s="41"/>
      <c r="DK41" s="41"/>
      <c r="DL41" s="41"/>
      <c r="DM41" s="41"/>
      <c r="DN41" s="41"/>
      <c r="DO41" s="41"/>
    </row>
    <row r="42" spans="1:119" ht="32.25" customHeight="1" x14ac:dyDescent="0.15">
      <c r="A42" s="41"/>
      <c r="B42" s="68"/>
      <c r="C42" s="385" t="str">
        <f t="shared" si="5"/>
        <v/>
      </c>
      <c r="D42" s="385"/>
      <c r="E42" s="386" t="str">
        <f>IF('[1]各会計、関係団体の財政状況及び健全化判断比率'!B15="","",'[1]各会計、関係団体の財政状況及び健全化判断比率'!B15)</f>
        <v/>
      </c>
      <c r="F42" s="386"/>
      <c r="G42" s="386"/>
      <c r="H42" s="386"/>
      <c r="I42" s="386"/>
      <c r="J42" s="386"/>
      <c r="K42" s="386"/>
      <c r="L42" s="386"/>
      <c r="M42" s="386"/>
      <c r="N42" s="386"/>
      <c r="O42" s="386"/>
      <c r="P42" s="386"/>
      <c r="Q42" s="386"/>
      <c r="R42" s="386"/>
      <c r="S42" s="386"/>
      <c r="T42" s="69"/>
      <c r="U42" s="385" t="str">
        <f t="shared" si="4"/>
        <v/>
      </c>
      <c r="V42" s="385"/>
      <c r="W42" s="386"/>
      <c r="X42" s="386"/>
      <c r="Y42" s="386"/>
      <c r="Z42" s="386"/>
      <c r="AA42" s="386"/>
      <c r="AB42" s="386"/>
      <c r="AC42" s="386"/>
      <c r="AD42" s="386"/>
      <c r="AE42" s="386"/>
      <c r="AF42" s="386"/>
      <c r="AG42" s="386"/>
      <c r="AH42" s="386"/>
      <c r="AI42" s="386"/>
      <c r="AJ42" s="386"/>
      <c r="AK42" s="386"/>
      <c r="AL42" s="69"/>
      <c r="AM42" s="385" t="str">
        <f t="shared" si="0"/>
        <v/>
      </c>
      <c r="AN42" s="385"/>
      <c r="AO42" s="386"/>
      <c r="AP42" s="386"/>
      <c r="AQ42" s="386"/>
      <c r="AR42" s="386"/>
      <c r="AS42" s="386"/>
      <c r="AT42" s="386"/>
      <c r="AU42" s="386"/>
      <c r="AV42" s="386"/>
      <c r="AW42" s="386"/>
      <c r="AX42" s="386"/>
      <c r="AY42" s="386"/>
      <c r="AZ42" s="386"/>
      <c r="BA42" s="386"/>
      <c r="BB42" s="386"/>
      <c r="BC42" s="386"/>
      <c r="BD42" s="69"/>
      <c r="BE42" s="385" t="str">
        <f t="shared" si="1"/>
        <v/>
      </c>
      <c r="BF42" s="385"/>
      <c r="BG42" s="386"/>
      <c r="BH42" s="386"/>
      <c r="BI42" s="386"/>
      <c r="BJ42" s="386"/>
      <c r="BK42" s="386"/>
      <c r="BL42" s="386"/>
      <c r="BM42" s="386"/>
      <c r="BN42" s="386"/>
      <c r="BO42" s="386"/>
      <c r="BP42" s="386"/>
      <c r="BQ42" s="386"/>
      <c r="BR42" s="386"/>
      <c r="BS42" s="386"/>
      <c r="BT42" s="386"/>
      <c r="BU42" s="386"/>
      <c r="BV42" s="69"/>
      <c r="BW42" s="385" t="str">
        <f t="shared" si="2"/>
        <v/>
      </c>
      <c r="BX42" s="385"/>
      <c r="BY42" s="386" t="str">
        <f>IF('[1]各会計、関係団体の財政状況及び健全化判断比率'!B76="","",'[1]各会計、関係団体の財政状況及び健全化判断比率'!B76)</f>
        <v/>
      </c>
      <c r="BZ42" s="386"/>
      <c r="CA42" s="386"/>
      <c r="CB42" s="386"/>
      <c r="CC42" s="386"/>
      <c r="CD42" s="386"/>
      <c r="CE42" s="386"/>
      <c r="CF42" s="386"/>
      <c r="CG42" s="386"/>
      <c r="CH42" s="386"/>
      <c r="CI42" s="386"/>
      <c r="CJ42" s="386"/>
      <c r="CK42" s="386"/>
      <c r="CL42" s="386"/>
      <c r="CM42" s="386"/>
      <c r="CN42" s="69"/>
      <c r="CO42" s="385" t="str">
        <f t="shared" si="3"/>
        <v/>
      </c>
      <c r="CP42" s="385"/>
      <c r="CQ42" s="386" t="str">
        <f>IF('[1]各会計、関係団体の財政状況及び健全化判断比率'!BS15="","",'[1]各会計、関係団体の財政状況及び健全化判断比率'!BS15)</f>
        <v/>
      </c>
      <c r="CR42" s="386"/>
      <c r="CS42" s="386"/>
      <c r="CT42" s="386"/>
      <c r="CU42" s="386"/>
      <c r="CV42" s="386"/>
      <c r="CW42" s="386"/>
      <c r="CX42" s="386"/>
      <c r="CY42" s="386"/>
      <c r="CZ42" s="386"/>
      <c r="DA42" s="386"/>
      <c r="DB42" s="386"/>
      <c r="DC42" s="386"/>
      <c r="DD42" s="386"/>
      <c r="DE42" s="386"/>
      <c r="DF42" s="66"/>
      <c r="DG42" s="384" t="str">
        <f>IF('[1]各会計、関係団体の財政状況及び健全化判断比率'!BR15="","",'[1]各会計、関係団体の財政状況及び健全化判断比率'!BR15)</f>
        <v/>
      </c>
      <c r="DH42" s="384"/>
      <c r="DI42" s="73"/>
      <c r="DJ42" s="41"/>
      <c r="DK42" s="41"/>
      <c r="DL42" s="41"/>
      <c r="DM42" s="41"/>
      <c r="DN42" s="41"/>
      <c r="DO42" s="41"/>
    </row>
    <row r="43" spans="1:119" ht="32.25" customHeight="1" x14ac:dyDescent="0.15">
      <c r="A43" s="41"/>
      <c r="B43" s="68"/>
      <c r="C43" s="385" t="str">
        <f t="shared" si="5"/>
        <v/>
      </c>
      <c r="D43" s="385"/>
      <c r="E43" s="386" t="str">
        <f>IF('[1]各会計、関係団体の財政状況及び健全化判断比率'!B16="","",'[1]各会計、関係団体の財政状況及び健全化判断比率'!B16)</f>
        <v/>
      </c>
      <c r="F43" s="386"/>
      <c r="G43" s="386"/>
      <c r="H43" s="386"/>
      <c r="I43" s="386"/>
      <c r="J43" s="386"/>
      <c r="K43" s="386"/>
      <c r="L43" s="386"/>
      <c r="M43" s="386"/>
      <c r="N43" s="386"/>
      <c r="O43" s="386"/>
      <c r="P43" s="386"/>
      <c r="Q43" s="386"/>
      <c r="R43" s="386"/>
      <c r="S43" s="386"/>
      <c r="T43" s="69"/>
      <c r="U43" s="385" t="str">
        <f t="shared" si="4"/>
        <v/>
      </c>
      <c r="V43" s="385"/>
      <c r="W43" s="386"/>
      <c r="X43" s="386"/>
      <c r="Y43" s="386"/>
      <c r="Z43" s="386"/>
      <c r="AA43" s="386"/>
      <c r="AB43" s="386"/>
      <c r="AC43" s="386"/>
      <c r="AD43" s="386"/>
      <c r="AE43" s="386"/>
      <c r="AF43" s="386"/>
      <c r="AG43" s="386"/>
      <c r="AH43" s="386"/>
      <c r="AI43" s="386"/>
      <c r="AJ43" s="386"/>
      <c r="AK43" s="386"/>
      <c r="AL43" s="69"/>
      <c r="AM43" s="385" t="str">
        <f t="shared" si="0"/>
        <v/>
      </c>
      <c r="AN43" s="385"/>
      <c r="AO43" s="386"/>
      <c r="AP43" s="386"/>
      <c r="AQ43" s="386"/>
      <c r="AR43" s="386"/>
      <c r="AS43" s="386"/>
      <c r="AT43" s="386"/>
      <c r="AU43" s="386"/>
      <c r="AV43" s="386"/>
      <c r="AW43" s="386"/>
      <c r="AX43" s="386"/>
      <c r="AY43" s="386"/>
      <c r="AZ43" s="386"/>
      <c r="BA43" s="386"/>
      <c r="BB43" s="386"/>
      <c r="BC43" s="386"/>
      <c r="BD43" s="69"/>
      <c r="BE43" s="385" t="str">
        <f t="shared" si="1"/>
        <v/>
      </c>
      <c r="BF43" s="385"/>
      <c r="BG43" s="386"/>
      <c r="BH43" s="386"/>
      <c r="BI43" s="386"/>
      <c r="BJ43" s="386"/>
      <c r="BK43" s="386"/>
      <c r="BL43" s="386"/>
      <c r="BM43" s="386"/>
      <c r="BN43" s="386"/>
      <c r="BO43" s="386"/>
      <c r="BP43" s="386"/>
      <c r="BQ43" s="386"/>
      <c r="BR43" s="386"/>
      <c r="BS43" s="386"/>
      <c r="BT43" s="386"/>
      <c r="BU43" s="386"/>
      <c r="BV43" s="69"/>
      <c r="BW43" s="385" t="str">
        <f t="shared" si="2"/>
        <v/>
      </c>
      <c r="BX43" s="385"/>
      <c r="BY43" s="386" t="str">
        <f>IF('[1]各会計、関係団体の財政状況及び健全化判断比率'!B77="","",'[1]各会計、関係団体の財政状況及び健全化判断比率'!B77)</f>
        <v/>
      </c>
      <c r="BZ43" s="386"/>
      <c r="CA43" s="386"/>
      <c r="CB43" s="386"/>
      <c r="CC43" s="386"/>
      <c r="CD43" s="386"/>
      <c r="CE43" s="386"/>
      <c r="CF43" s="386"/>
      <c r="CG43" s="386"/>
      <c r="CH43" s="386"/>
      <c r="CI43" s="386"/>
      <c r="CJ43" s="386"/>
      <c r="CK43" s="386"/>
      <c r="CL43" s="386"/>
      <c r="CM43" s="386"/>
      <c r="CN43" s="69"/>
      <c r="CO43" s="385" t="str">
        <f t="shared" si="3"/>
        <v/>
      </c>
      <c r="CP43" s="385"/>
      <c r="CQ43" s="386" t="str">
        <f>IF('[1]各会計、関係団体の財政状況及び健全化判断比率'!BS16="","",'[1]各会計、関係団体の財政状況及び健全化判断比率'!BS16)</f>
        <v/>
      </c>
      <c r="CR43" s="386"/>
      <c r="CS43" s="386"/>
      <c r="CT43" s="386"/>
      <c r="CU43" s="386"/>
      <c r="CV43" s="386"/>
      <c r="CW43" s="386"/>
      <c r="CX43" s="386"/>
      <c r="CY43" s="386"/>
      <c r="CZ43" s="386"/>
      <c r="DA43" s="386"/>
      <c r="DB43" s="386"/>
      <c r="DC43" s="386"/>
      <c r="DD43" s="386"/>
      <c r="DE43" s="386"/>
      <c r="DF43" s="66"/>
      <c r="DG43" s="384" t="str">
        <f>IF('[1]各会計、関係団体の財政状況及び健全化判断比率'!BR16="","",'[1]各会計、関係団体の財政状況及び健全化判断比率'!BR16)</f>
        <v/>
      </c>
      <c r="DH43" s="384"/>
      <c r="DI43" s="73"/>
      <c r="DJ43" s="41"/>
      <c r="DK43" s="41"/>
      <c r="DL43" s="41"/>
      <c r="DM43" s="41"/>
      <c r="DN43" s="41"/>
      <c r="DO43" s="41"/>
    </row>
    <row r="44" spans="1:119" ht="13.5" customHeight="1" thickBot="1" x14ac:dyDescent="0.2">
      <c r="A44" s="41"/>
      <c r="B44" s="74"/>
      <c r="C44" s="75"/>
      <c r="D44" s="75"/>
      <c r="E44" s="75"/>
      <c r="F44" s="75"/>
      <c r="G44" s="75"/>
      <c r="H44" s="75"/>
      <c r="I44" s="75"/>
      <c r="J44" s="75"/>
      <c r="K44" s="75"/>
      <c r="L44" s="75"/>
      <c r="M44" s="75"/>
      <c r="N44" s="75"/>
      <c r="O44" s="75"/>
      <c r="P44" s="75"/>
      <c r="Q44" s="75"/>
      <c r="R44" s="75"/>
      <c r="S44" s="75"/>
      <c r="T44" s="75"/>
      <c r="U44" s="75"/>
      <c r="V44" s="75"/>
      <c r="W44" s="75"/>
      <c r="X44" s="75"/>
      <c r="Y44" s="75"/>
      <c r="Z44" s="75"/>
      <c r="AA44" s="75"/>
      <c r="AB44" s="75"/>
      <c r="AC44" s="75"/>
      <c r="AD44" s="75"/>
      <c r="AE44" s="75"/>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c r="BF44" s="75"/>
      <c r="BG44" s="75"/>
      <c r="BH44" s="75"/>
      <c r="BI44" s="75"/>
      <c r="BJ44" s="75"/>
      <c r="BK44" s="75"/>
      <c r="BL44" s="75"/>
      <c r="BM44" s="75"/>
      <c r="BN44" s="75"/>
      <c r="BO44" s="75"/>
      <c r="BP44" s="75"/>
      <c r="BQ44" s="75"/>
      <c r="BR44" s="75"/>
      <c r="BS44" s="75"/>
      <c r="BT44" s="75"/>
      <c r="BU44" s="75"/>
      <c r="BV44" s="75"/>
      <c r="BW44" s="75"/>
      <c r="BX44" s="75"/>
      <c r="BY44" s="75"/>
      <c r="BZ44" s="75"/>
      <c r="CA44" s="75"/>
      <c r="CB44" s="75"/>
      <c r="CC44" s="75"/>
      <c r="CD44" s="75"/>
      <c r="CE44" s="75"/>
      <c r="CF44" s="75"/>
      <c r="CG44" s="75"/>
      <c r="CH44" s="75"/>
      <c r="CI44" s="75"/>
      <c r="CJ44" s="75"/>
      <c r="CK44" s="75"/>
      <c r="CL44" s="75"/>
      <c r="CM44" s="75"/>
      <c r="CN44" s="75"/>
      <c r="CO44" s="75"/>
      <c r="CP44" s="75"/>
      <c r="CQ44" s="75"/>
      <c r="CR44" s="75"/>
      <c r="CS44" s="75"/>
      <c r="CT44" s="75"/>
      <c r="CU44" s="75"/>
      <c r="CV44" s="75"/>
      <c r="CW44" s="75"/>
      <c r="CX44" s="75"/>
      <c r="CY44" s="75"/>
      <c r="CZ44" s="75"/>
      <c r="DA44" s="75"/>
      <c r="DB44" s="75"/>
      <c r="DC44" s="75"/>
      <c r="DD44" s="75"/>
      <c r="DE44" s="75"/>
      <c r="DF44" s="75"/>
      <c r="DG44" s="75"/>
      <c r="DH44" s="75"/>
      <c r="DI44" s="76"/>
      <c r="DJ44" s="41"/>
      <c r="DK44" s="41"/>
      <c r="DL44" s="41"/>
      <c r="DM44" s="41"/>
      <c r="DN44" s="41"/>
      <c r="DO44" s="41"/>
    </row>
    <row r="45" spans="1:119" x14ac:dyDescent="0.15">
      <c r="A45" s="41"/>
      <c r="B45" s="41"/>
      <c r="C45" s="41"/>
      <c r="D45" s="41"/>
      <c r="E45" s="41"/>
      <c r="F45" s="41"/>
      <c r="G45" s="41"/>
      <c r="H45" s="41"/>
      <c r="I45" s="41"/>
      <c r="J45" s="41"/>
      <c r="K45" s="41"/>
      <c r="L45" s="41"/>
      <c r="M45" s="41"/>
      <c r="N45" s="41"/>
      <c r="O45" s="41"/>
      <c r="P45" s="41"/>
      <c r="Q45" s="41"/>
      <c r="R45" s="41"/>
      <c r="S45" s="41"/>
      <c r="T45" s="41"/>
      <c r="U45" s="41"/>
      <c r="V45" s="41"/>
      <c r="W45" s="41"/>
      <c r="X45" s="41"/>
      <c r="Y45" s="41"/>
      <c r="Z45" s="41"/>
      <c r="AA45" s="41"/>
      <c r="AB45" s="41"/>
      <c r="AC45" s="41"/>
      <c r="AD45" s="41"/>
      <c r="AE45" s="41"/>
      <c r="AF45" s="41"/>
      <c r="AG45" s="41"/>
      <c r="AH45" s="41"/>
      <c r="AI45" s="41"/>
      <c r="AJ45" s="41"/>
      <c r="AK45" s="41"/>
      <c r="AL45" s="41"/>
      <c r="AM45" s="41"/>
      <c r="AN45" s="41"/>
      <c r="AO45" s="41"/>
      <c r="AP45" s="41"/>
      <c r="AQ45" s="41"/>
      <c r="AR45" s="41"/>
      <c r="AS45" s="41"/>
      <c r="AT45" s="41"/>
      <c r="AU45" s="41"/>
      <c r="AV45" s="41"/>
      <c r="AW45" s="41"/>
      <c r="AX45" s="41"/>
      <c r="AY45" s="41"/>
      <c r="AZ45" s="41"/>
      <c r="BA45" s="41"/>
      <c r="BB45" s="41"/>
      <c r="BC45" s="41"/>
      <c r="BD45" s="41"/>
      <c r="BE45" s="41"/>
      <c r="BF45" s="41"/>
      <c r="BG45" s="41"/>
      <c r="BH45" s="41"/>
      <c r="BI45" s="41"/>
      <c r="BJ45" s="41"/>
      <c r="BK45" s="41"/>
      <c r="BL45" s="41"/>
      <c r="BM45" s="41"/>
      <c r="BN45" s="41"/>
      <c r="BO45" s="41"/>
      <c r="BP45" s="41"/>
      <c r="BQ45" s="41"/>
      <c r="BR45" s="41"/>
      <c r="BS45" s="41"/>
      <c r="BT45" s="41"/>
      <c r="BU45" s="41"/>
      <c r="BV45" s="41"/>
      <c r="BW45" s="41"/>
      <c r="BX45" s="41"/>
      <c r="BY45" s="41"/>
      <c r="BZ45" s="41"/>
      <c r="CA45" s="41"/>
      <c r="CB45" s="41"/>
      <c r="CC45" s="41"/>
      <c r="CD45" s="41"/>
      <c r="CE45" s="41"/>
      <c r="CF45" s="41"/>
      <c r="CG45" s="41"/>
      <c r="CH45" s="41"/>
      <c r="CI45" s="41"/>
      <c r="CJ45" s="41"/>
      <c r="CK45" s="41"/>
      <c r="CL45" s="41"/>
      <c r="CM45" s="41"/>
      <c r="CN45" s="41"/>
      <c r="CO45" s="41"/>
      <c r="CP45" s="41"/>
      <c r="CQ45" s="41"/>
      <c r="CR45" s="41"/>
      <c r="CS45" s="41"/>
      <c r="CT45" s="41"/>
      <c r="CU45" s="41"/>
      <c r="CV45" s="41"/>
      <c r="CW45" s="41"/>
      <c r="CX45" s="41"/>
      <c r="CY45" s="41"/>
      <c r="CZ45" s="41"/>
      <c r="DA45" s="41"/>
      <c r="DB45" s="41"/>
      <c r="DC45" s="41"/>
      <c r="DD45" s="41"/>
      <c r="DE45" s="41"/>
      <c r="DF45" s="41"/>
      <c r="DG45" s="41"/>
      <c r="DH45" s="41"/>
      <c r="DI45" s="41"/>
      <c r="DJ45" s="41"/>
      <c r="DK45" s="41"/>
      <c r="DL45" s="41"/>
      <c r="DM45" s="41"/>
      <c r="DN45" s="41"/>
      <c r="DO45" s="41"/>
    </row>
    <row r="46" spans="1:119" x14ac:dyDescent="0.15">
      <c r="B46" s="41" t="s">
        <v>138</v>
      </c>
      <c r="C46" s="41"/>
      <c r="D46" s="41"/>
      <c r="E46" s="41" t="s">
        <v>139</v>
      </c>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c r="AI46" s="41"/>
      <c r="AJ46" s="41"/>
      <c r="AK46" s="41"/>
      <c r="AL46" s="41"/>
      <c r="AM46" s="41"/>
      <c r="AN46" s="41"/>
      <c r="AO46" s="41"/>
      <c r="AP46" s="41"/>
      <c r="AQ46" s="41"/>
      <c r="AR46" s="41"/>
      <c r="AS46" s="41"/>
      <c r="AT46" s="41"/>
      <c r="AU46" s="41"/>
      <c r="AV46" s="41"/>
      <c r="AW46" s="41"/>
      <c r="AX46" s="41"/>
      <c r="AY46" s="41"/>
      <c r="AZ46" s="41"/>
      <c r="BA46" s="41"/>
      <c r="BB46" s="41"/>
      <c r="BC46" s="41"/>
      <c r="BD46" s="41"/>
      <c r="BE46" s="41"/>
      <c r="BF46" s="41"/>
      <c r="BG46" s="41"/>
      <c r="BH46" s="41"/>
      <c r="BI46" s="41"/>
      <c r="BJ46" s="41"/>
      <c r="BK46" s="41"/>
      <c r="BL46" s="41"/>
      <c r="BM46" s="41"/>
      <c r="BN46" s="41"/>
      <c r="BO46" s="41"/>
      <c r="BP46" s="41"/>
      <c r="BQ46" s="41"/>
      <c r="BR46" s="41"/>
      <c r="BS46" s="41"/>
      <c r="BT46" s="41"/>
      <c r="BU46" s="41"/>
      <c r="BV46" s="41"/>
      <c r="BW46" s="41"/>
      <c r="BX46" s="41"/>
      <c r="BY46" s="41"/>
      <c r="BZ46" s="41"/>
      <c r="CA46" s="41"/>
      <c r="CB46" s="41"/>
      <c r="CC46" s="41"/>
      <c r="CD46" s="41"/>
      <c r="CE46" s="41"/>
      <c r="CF46" s="41"/>
      <c r="CG46" s="41"/>
      <c r="CH46" s="41"/>
      <c r="CI46" s="41"/>
      <c r="CJ46" s="41"/>
      <c r="CK46" s="41"/>
      <c r="CL46" s="41"/>
      <c r="CM46" s="41"/>
      <c r="CN46" s="41"/>
      <c r="CO46" s="41"/>
      <c r="CP46" s="41"/>
      <c r="CQ46" s="41"/>
      <c r="CR46" s="41"/>
      <c r="CS46" s="41"/>
      <c r="CT46" s="41"/>
      <c r="CU46" s="41"/>
      <c r="CV46" s="41"/>
      <c r="CW46" s="41"/>
      <c r="CX46" s="41"/>
      <c r="CY46" s="41"/>
      <c r="CZ46" s="41"/>
      <c r="DA46" s="41"/>
      <c r="DB46" s="41"/>
      <c r="DC46" s="41"/>
      <c r="DD46" s="41"/>
      <c r="DE46" s="41"/>
      <c r="DF46" s="41"/>
      <c r="DG46" s="41"/>
      <c r="DH46" s="41"/>
      <c r="DI46" s="41"/>
    </row>
    <row r="47" spans="1:119" x14ac:dyDescent="0.15">
      <c r="B47" s="41"/>
      <c r="C47" s="41"/>
      <c r="D47" s="41"/>
      <c r="E47" s="41" t="s">
        <v>140</v>
      </c>
      <c r="F47" s="41"/>
      <c r="G47" s="41"/>
      <c r="H47" s="41"/>
      <c r="I47" s="41"/>
      <c r="J47" s="41"/>
      <c r="K47" s="41"/>
      <c r="L47" s="41"/>
      <c r="M47" s="41"/>
      <c r="N47" s="41"/>
      <c r="O47" s="41"/>
      <c r="P47" s="41"/>
      <c r="Q47" s="41"/>
      <c r="R47" s="41"/>
      <c r="S47" s="41"/>
      <c r="T47" s="41"/>
      <c r="U47" s="41"/>
      <c r="V47" s="41"/>
      <c r="W47" s="41"/>
      <c r="X47" s="41"/>
      <c r="Y47" s="41"/>
      <c r="Z47" s="41"/>
      <c r="AA47" s="41"/>
      <c r="AB47" s="41"/>
      <c r="AC47" s="41"/>
      <c r="AD47" s="41"/>
      <c r="AE47" s="41"/>
      <c r="AF47" s="41"/>
      <c r="AG47" s="41"/>
      <c r="AH47" s="41"/>
      <c r="AI47" s="41"/>
      <c r="AJ47" s="41"/>
      <c r="AK47" s="41"/>
      <c r="AL47" s="41"/>
      <c r="AM47" s="41"/>
      <c r="AN47" s="41"/>
      <c r="AO47" s="41"/>
      <c r="AP47" s="41"/>
      <c r="AQ47" s="41"/>
      <c r="AR47" s="41"/>
      <c r="AS47" s="41"/>
      <c r="AT47" s="41"/>
      <c r="AU47" s="41"/>
      <c r="AV47" s="41"/>
      <c r="AW47" s="41"/>
      <c r="AX47" s="41"/>
      <c r="AY47" s="41"/>
      <c r="AZ47" s="41"/>
      <c r="BA47" s="41"/>
      <c r="BB47" s="41"/>
      <c r="BC47" s="41"/>
      <c r="BD47" s="41"/>
      <c r="BE47" s="41"/>
      <c r="BF47" s="41"/>
      <c r="BG47" s="41"/>
      <c r="BH47" s="41"/>
      <c r="BI47" s="41"/>
      <c r="BJ47" s="41"/>
      <c r="BK47" s="41"/>
      <c r="BL47" s="41"/>
      <c r="BM47" s="41"/>
      <c r="BN47" s="41"/>
      <c r="BO47" s="41"/>
      <c r="BP47" s="41"/>
      <c r="BQ47" s="41"/>
      <c r="BR47" s="41"/>
      <c r="BS47" s="41"/>
      <c r="BT47" s="41"/>
      <c r="BU47" s="41"/>
      <c r="BV47" s="41"/>
      <c r="BW47" s="41"/>
      <c r="BX47" s="41"/>
      <c r="BY47" s="41"/>
      <c r="BZ47" s="41"/>
      <c r="CA47" s="41"/>
      <c r="CB47" s="41"/>
      <c r="CC47" s="41"/>
      <c r="CD47" s="41"/>
      <c r="CE47" s="41"/>
      <c r="CF47" s="41"/>
      <c r="CG47" s="41"/>
      <c r="CH47" s="41"/>
      <c r="CI47" s="41"/>
      <c r="CJ47" s="41"/>
      <c r="CK47" s="41"/>
      <c r="CL47" s="41"/>
      <c r="CM47" s="41"/>
      <c r="CN47" s="41"/>
      <c r="CO47" s="41"/>
      <c r="CP47" s="41"/>
      <c r="CQ47" s="41"/>
      <c r="CR47" s="41"/>
      <c r="CS47" s="41"/>
      <c r="CT47" s="41"/>
      <c r="CU47" s="41"/>
      <c r="CV47" s="41"/>
      <c r="CW47" s="41"/>
      <c r="CX47" s="41"/>
      <c r="CY47" s="41"/>
      <c r="CZ47" s="41"/>
      <c r="DA47" s="41"/>
      <c r="DB47" s="41"/>
      <c r="DC47" s="41"/>
      <c r="DD47" s="41"/>
      <c r="DE47" s="41"/>
      <c r="DF47" s="41"/>
      <c r="DG47" s="41"/>
      <c r="DH47" s="41"/>
      <c r="DI47" s="41"/>
    </row>
    <row r="48" spans="1:119" x14ac:dyDescent="0.15">
      <c r="B48" s="41"/>
      <c r="C48" s="41"/>
      <c r="D48" s="41"/>
      <c r="E48" s="41" t="s">
        <v>141</v>
      </c>
      <c r="F48" s="41"/>
      <c r="G48" s="41"/>
      <c r="H48" s="41"/>
      <c r="I48" s="41"/>
      <c r="J48" s="41"/>
      <c r="K48" s="41"/>
      <c r="L48" s="41"/>
      <c r="M48" s="41"/>
      <c r="N48" s="41"/>
      <c r="O48" s="41"/>
      <c r="P48" s="41"/>
      <c r="Q48" s="41"/>
      <c r="R48" s="41"/>
      <c r="S48" s="41"/>
      <c r="T48" s="41"/>
      <c r="U48" s="41"/>
      <c r="V48" s="41"/>
      <c r="W48" s="41"/>
      <c r="X48" s="41"/>
      <c r="Y48" s="41"/>
      <c r="Z48" s="41"/>
      <c r="AA48" s="41"/>
      <c r="AB48" s="41"/>
      <c r="AC48" s="41"/>
      <c r="AD48" s="41"/>
      <c r="AE48" s="41"/>
      <c r="AF48" s="41"/>
      <c r="AG48" s="41"/>
      <c r="AH48" s="41"/>
      <c r="AI48" s="41"/>
      <c r="AJ48" s="41"/>
      <c r="AK48" s="41"/>
      <c r="AL48" s="41"/>
      <c r="AM48" s="41"/>
      <c r="AN48" s="41"/>
      <c r="AO48" s="41"/>
      <c r="AP48" s="41"/>
      <c r="AQ48" s="41"/>
      <c r="AR48" s="41"/>
      <c r="AS48" s="41"/>
      <c r="AT48" s="41"/>
      <c r="AU48" s="41"/>
      <c r="AV48" s="41"/>
      <c r="AW48" s="41"/>
      <c r="AX48" s="41"/>
      <c r="AY48" s="41"/>
      <c r="AZ48" s="41"/>
      <c r="BA48" s="41"/>
      <c r="BB48" s="41"/>
      <c r="BC48" s="41"/>
      <c r="BD48" s="41"/>
      <c r="BE48" s="41"/>
      <c r="BF48" s="41"/>
      <c r="BG48" s="41"/>
      <c r="BH48" s="41"/>
      <c r="BI48" s="41"/>
      <c r="BJ48" s="41"/>
      <c r="BK48" s="41"/>
      <c r="BL48" s="41"/>
      <c r="BM48" s="41"/>
      <c r="BN48" s="41"/>
      <c r="BO48" s="41"/>
      <c r="BP48" s="41"/>
      <c r="BQ48" s="41"/>
      <c r="BR48" s="41"/>
      <c r="BS48" s="41"/>
      <c r="BT48" s="41"/>
      <c r="BU48" s="41"/>
      <c r="BV48" s="41"/>
      <c r="BW48" s="41"/>
      <c r="BX48" s="41"/>
      <c r="BY48" s="41"/>
      <c r="BZ48" s="41"/>
      <c r="CA48" s="41"/>
      <c r="CB48" s="41"/>
      <c r="CC48" s="41"/>
      <c r="CD48" s="41"/>
      <c r="CE48" s="41"/>
      <c r="CF48" s="41"/>
      <c r="CG48" s="41"/>
      <c r="CH48" s="41"/>
      <c r="CI48" s="41"/>
      <c r="CJ48" s="41"/>
      <c r="CK48" s="41"/>
      <c r="CL48" s="41"/>
      <c r="CM48" s="41"/>
      <c r="CN48" s="41"/>
      <c r="CO48" s="41"/>
      <c r="CP48" s="41"/>
      <c r="CQ48" s="41"/>
      <c r="CR48" s="41"/>
      <c r="CS48" s="41"/>
      <c r="CT48" s="41"/>
      <c r="CU48" s="41"/>
      <c r="CV48" s="41"/>
      <c r="CW48" s="41"/>
      <c r="CX48" s="41"/>
      <c r="CY48" s="41"/>
      <c r="CZ48" s="41"/>
      <c r="DA48" s="41"/>
      <c r="DB48" s="41"/>
      <c r="DC48" s="41"/>
      <c r="DD48" s="41"/>
      <c r="DE48" s="41"/>
      <c r="DF48" s="41"/>
      <c r="DG48" s="41"/>
      <c r="DH48" s="41"/>
      <c r="DI48" s="41"/>
    </row>
    <row r="49" spans="5:5" x14ac:dyDescent="0.15">
      <c r="E49" s="77" t="s">
        <v>142</v>
      </c>
    </row>
    <row r="50" spans="5:5" x14ac:dyDescent="0.15">
      <c r="E50" s="43" t="s">
        <v>143</v>
      </c>
    </row>
    <row r="51" spans="5:5" x14ac:dyDescent="0.15">
      <c r="E51" s="43" t="s">
        <v>144</v>
      </c>
    </row>
    <row r="52" spans="5:5" x14ac:dyDescent="0.15">
      <c r="E52" s="43" t="s">
        <v>145</v>
      </c>
    </row>
    <row r="53" spans="5:5" x14ac:dyDescent="0.15"/>
    <row r="54" spans="5:5" x14ac:dyDescent="0.15"/>
    <row r="55" spans="5:5" x14ac:dyDescent="0.15"/>
    <row r="56" spans="5:5" x14ac:dyDescent="0.15"/>
  </sheetData>
  <sheetProtection algorithmName="SHA-512" hashValue="3EQdprjB4ORcNaBs6xKFTziDYXzXRB8Dlb04mFdOdTI6IkMFavGywFWvzokcpk3rlUo92Y62URs/bes0v2me4Q==" saltValue="0F9okICBMv+IV4tEFsnUzg=="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6:K8"/>
    <mergeCell ref="L6:V8"/>
    <mergeCell ref="W6:AB8"/>
    <mergeCell ref="AC6:AL8"/>
    <mergeCell ref="AM6:AT6"/>
    <mergeCell ref="AU6:AX6"/>
    <mergeCell ref="AY6:BM6"/>
    <mergeCell ref="BN6:BU6"/>
    <mergeCell ref="AM5:AT5"/>
    <mergeCell ref="AU5:AX5"/>
    <mergeCell ref="AY5:BM5"/>
    <mergeCell ref="BN5:BU5"/>
    <mergeCell ref="BV5:CC5"/>
    <mergeCell ref="CD5:CS5"/>
    <mergeCell ref="BV6:CC6"/>
    <mergeCell ref="CD6:CS6"/>
    <mergeCell ref="CT6:DA6"/>
    <mergeCell ref="DB6:DI6"/>
    <mergeCell ref="AM7:AT7"/>
    <mergeCell ref="AU7:AX7"/>
    <mergeCell ref="AY7:BM7"/>
    <mergeCell ref="BN7:BU7"/>
    <mergeCell ref="BV7:CC7"/>
    <mergeCell ref="CD7:CS7"/>
    <mergeCell ref="CT7:DA7"/>
    <mergeCell ref="DB7:DI7"/>
    <mergeCell ref="AM8:AT8"/>
    <mergeCell ref="AU8:AX8"/>
    <mergeCell ref="AY8:BM8"/>
    <mergeCell ref="BN8:BU8"/>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L16:Q16"/>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V27:CC27"/>
    <mergeCell ref="E26:K26"/>
    <mergeCell ref="L26:P26"/>
    <mergeCell ref="Q26:V26"/>
    <mergeCell ref="Z26:AG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BN30:BU30"/>
    <mergeCell ref="BV30:CC30"/>
    <mergeCell ref="E28:K28"/>
    <mergeCell ref="L28:P28"/>
    <mergeCell ref="Q28:V28"/>
    <mergeCell ref="Z28:AG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E30:K30"/>
    <mergeCell ref="L30:P30"/>
    <mergeCell ref="Q30:V30"/>
    <mergeCell ref="W30:AG30"/>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CQ34:DE34"/>
    <mergeCell ref="DG34:DH34"/>
    <mergeCell ref="C35:D35"/>
    <mergeCell ref="E35:S35"/>
    <mergeCell ref="U35:V35"/>
    <mergeCell ref="W35:AK35"/>
    <mergeCell ref="AM35:AN35"/>
    <mergeCell ref="AO35:BC35"/>
    <mergeCell ref="DG35:DH35"/>
    <mergeCell ref="C36:D36"/>
    <mergeCell ref="E36:S36"/>
    <mergeCell ref="U36:V36"/>
    <mergeCell ref="W36:AK36"/>
    <mergeCell ref="AM36:AN36"/>
    <mergeCell ref="AO36:BC36"/>
    <mergeCell ref="BE36:BF36"/>
    <mergeCell ref="BG36:BU36"/>
    <mergeCell ref="BW36:BX36"/>
    <mergeCell ref="BE35:BF35"/>
    <mergeCell ref="BG35:BU35"/>
    <mergeCell ref="BW35:BX35"/>
    <mergeCell ref="BY35:CM35"/>
    <mergeCell ref="CO35:CP35"/>
    <mergeCell ref="CQ35:DE35"/>
    <mergeCell ref="BY36:CM36"/>
    <mergeCell ref="CO36:CP36"/>
    <mergeCell ref="CQ36:DE36"/>
    <mergeCell ref="DG36:DH36"/>
    <mergeCell ref="C37:D37"/>
    <mergeCell ref="E37:S37"/>
    <mergeCell ref="U37:V37"/>
    <mergeCell ref="W37:AK37"/>
    <mergeCell ref="AM37:AN37"/>
    <mergeCell ref="AO37:BC37"/>
    <mergeCell ref="DG37:DH37"/>
    <mergeCell ref="C38:D38"/>
    <mergeCell ref="E38:S38"/>
    <mergeCell ref="U38:V38"/>
    <mergeCell ref="W38:AK38"/>
    <mergeCell ref="AM38:AN38"/>
    <mergeCell ref="AO38:BC38"/>
    <mergeCell ref="BE38:BF38"/>
    <mergeCell ref="BG38:BU38"/>
    <mergeCell ref="BW38:BX38"/>
    <mergeCell ref="BE37:BF37"/>
    <mergeCell ref="BG37:BU37"/>
    <mergeCell ref="BW37:BX37"/>
    <mergeCell ref="BY37:CM37"/>
    <mergeCell ref="CO37:CP37"/>
    <mergeCell ref="CQ37:DE37"/>
    <mergeCell ref="BY38:CM38"/>
    <mergeCell ref="CO38:CP38"/>
    <mergeCell ref="CQ38:DE38"/>
    <mergeCell ref="DG38:DH38"/>
    <mergeCell ref="C39:D39"/>
    <mergeCell ref="E39:S39"/>
    <mergeCell ref="U39:V39"/>
    <mergeCell ref="W39:AK39"/>
    <mergeCell ref="AM39:AN39"/>
    <mergeCell ref="AO39:BC39"/>
    <mergeCell ref="DG39:DH39"/>
    <mergeCell ref="C40:D40"/>
    <mergeCell ref="E40:S40"/>
    <mergeCell ref="U40:V40"/>
    <mergeCell ref="W40:AK40"/>
    <mergeCell ref="AM40:AN40"/>
    <mergeCell ref="AO40:BC40"/>
    <mergeCell ref="BE40:BF40"/>
    <mergeCell ref="BG40:BU40"/>
    <mergeCell ref="BW40:BX40"/>
    <mergeCell ref="BE39:BF39"/>
    <mergeCell ref="BG39:BU39"/>
    <mergeCell ref="BW39:BX39"/>
    <mergeCell ref="BY39:CM39"/>
    <mergeCell ref="CO39:CP39"/>
    <mergeCell ref="CQ39:DE39"/>
    <mergeCell ref="BY40:CM40"/>
    <mergeCell ref="CO40:CP40"/>
    <mergeCell ref="CQ40:DE40"/>
    <mergeCell ref="DG40:DH40"/>
    <mergeCell ref="C41:D41"/>
    <mergeCell ref="E41:S41"/>
    <mergeCell ref="U41:V41"/>
    <mergeCell ref="W41:AK41"/>
    <mergeCell ref="AM41:AN41"/>
    <mergeCell ref="AO41:BC41"/>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topLeftCell="CO16" workbookViewId="0">
      <selection activeCell="E40" sqref="E40:S40"/>
    </sheetView>
  </sheetViews>
  <sheetFormatPr defaultColWidth="0" defaultRowHeight="11.25" customHeight="1" zeroHeight="1" x14ac:dyDescent="0.15"/>
  <cols>
    <col min="1" max="95" width="1.625" style="81" customWidth="1"/>
    <col min="96" max="133" width="1.625" style="98" customWidth="1"/>
    <col min="134" max="143" width="1.625" style="81" customWidth="1"/>
    <col min="144" max="16384" width="0" style="81" hidden="1"/>
  </cols>
  <sheetData>
    <row r="1" spans="2:143" ht="22.5" customHeight="1" thickBot="1" x14ac:dyDescent="0.2">
      <c r="B1" s="78"/>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79"/>
      <c r="BG1" s="79"/>
      <c r="BH1" s="79"/>
      <c r="BI1" s="79"/>
      <c r="BJ1" s="79"/>
      <c r="BK1" s="79"/>
      <c r="BL1" s="79"/>
      <c r="BM1" s="79"/>
      <c r="BN1" s="79"/>
      <c r="BO1" s="79"/>
      <c r="BP1" s="79"/>
      <c r="BQ1" s="79"/>
      <c r="BR1" s="79"/>
      <c r="BS1" s="79"/>
      <c r="BT1" s="79"/>
      <c r="BU1" s="79"/>
      <c r="BV1" s="79"/>
      <c r="BW1" s="79"/>
      <c r="BX1" s="79"/>
      <c r="BY1" s="79"/>
      <c r="BZ1" s="79"/>
      <c r="CA1" s="79"/>
      <c r="CB1" s="79"/>
      <c r="CC1" s="79"/>
      <c r="CD1" s="80"/>
      <c r="CE1" s="80"/>
      <c r="CF1" s="80"/>
      <c r="CG1" s="80"/>
      <c r="CH1" s="80"/>
      <c r="CI1" s="80"/>
      <c r="CJ1" s="80"/>
      <c r="CK1" s="80"/>
      <c r="CL1" s="80"/>
      <c r="CM1" s="80"/>
      <c r="CN1" s="80"/>
      <c r="CO1" s="80"/>
      <c r="CP1" s="80"/>
      <c r="CQ1" s="80"/>
      <c r="CR1" s="80"/>
      <c r="CS1" s="80"/>
      <c r="CT1" s="80"/>
      <c r="CU1" s="80"/>
      <c r="CV1" s="80"/>
      <c r="CW1" s="80"/>
      <c r="CX1" s="80"/>
      <c r="CY1" s="80"/>
      <c r="CZ1" s="80"/>
      <c r="DA1" s="80"/>
      <c r="DB1" s="80"/>
      <c r="DC1" s="80"/>
      <c r="DD1" s="80"/>
      <c r="DE1" s="80"/>
      <c r="DF1" s="80"/>
      <c r="DG1" s="80"/>
      <c r="DH1" s="758" t="s">
        <v>146</v>
      </c>
      <c r="DI1" s="759"/>
      <c r="DJ1" s="759"/>
      <c r="DK1" s="759"/>
      <c r="DL1" s="759"/>
      <c r="DM1" s="759"/>
      <c r="DN1" s="760"/>
      <c r="DO1" s="81"/>
      <c r="DP1" s="758" t="s">
        <v>147</v>
      </c>
      <c r="DQ1" s="759"/>
      <c r="DR1" s="759"/>
      <c r="DS1" s="759"/>
      <c r="DT1" s="759"/>
      <c r="DU1" s="759"/>
      <c r="DV1" s="759"/>
      <c r="DW1" s="759"/>
      <c r="DX1" s="759"/>
      <c r="DY1" s="759"/>
      <c r="DZ1" s="759"/>
      <c r="EA1" s="759"/>
      <c r="EB1" s="759"/>
      <c r="EC1" s="760"/>
      <c r="ED1" s="79"/>
      <c r="EE1" s="79"/>
      <c r="EF1" s="79"/>
      <c r="EG1" s="79"/>
      <c r="EH1" s="79"/>
      <c r="EI1" s="79"/>
      <c r="EJ1" s="79"/>
      <c r="EK1" s="79"/>
      <c r="EL1" s="79"/>
      <c r="EM1" s="79"/>
    </row>
    <row r="2" spans="2:143" ht="22.5" customHeight="1" x14ac:dyDescent="0.15">
      <c r="B2" s="82" t="s">
        <v>148</v>
      </c>
      <c r="R2" s="83"/>
      <c r="S2" s="83"/>
      <c r="T2" s="83"/>
      <c r="U2" s="83"/>
      <c r="V2" s="83"/>
      <c r="W2" s="83"/>
      <c r="X2" s="83"/>
      <c r="Y2" s="83"/>
      <c r="Z2" s="83"/>
      <c r="AA2" s="83"/>
      <c r="AB2" s="83"/>
      <c r="AC2" s="83"/>
      <c r="AE2" s="84"/>
      <c r="AF2" s="84"/>
      <c r="AG2" s="84"/>
      <c r="AH2" s="84"/>
      <c r="AI2" s="84"/>
      <c r="AJ2" s="83"/>
      <c r="AK2" s="83"/>
      <c r="AL2" s="83"/>
      <c r="AM2" s="83"/>
      <c r="AN2" s="83"/>
      <c r="AO2" s="83"/>
      <c r="AP2" s="83"/>
      <c r="CD2" s="80"/>
      <c r="CE2" s="80"/>
      <c r="CF2" s="80"/>
      <c r="CG2" s="80"/>
      <c r="CH2" s="80"/>
      <c r="CI2" s="80"/>
      <c r="CJ2" s="80"/>
      <c r="CK2" s="80"/>
      <c r="CL2" s="80"/>
      <c r="CM2" s="80"/>
      <c r="CN2" s="80"/>
      <c r="CO2" s="80"/>
      <c r="CP2" s="80"/>
      <c r="CQ2" s="80"/>
      <c r="CR2" s="80"/>
      <c r="CS2" s="80"/>
      <c r="CT2" s="80"/>
      <c r="CU2" s="80"/>
      <c r="CV2" s="80"/>
      <c r="CW2" s="80"/>
      <c r="CX2" s="80"/>
      <c r="CY2" s="80"/>
      <c r="CZ2" s="80"/>
      <c r="DA2" s="80"/>
      <c r="DB2" s="80"/>
      <c r="DC2" s="80"/>
      <c r="DD2" s="80"/>
      <c r="DE2" s="80"/>
      <c r="DF2" s="80"/>
      <c r="DG2" s="80"/>
      <c r="DH2" s="80"/>
      <c r="DI2" s="80"/>
      <c r="DJ2" s="80"/>
      <c r="DK2" s="80"/>
      <c r="DL2" s="80"/>
      <c r="DM2" s="80"/>
      <c r="DN2" s="80"/>
      <c r="DO2" s="80"/>
      <c r="DP2" s="80"/>
      <c r="DQ2" s="80"/>
      <c r="DR2" s="80"/>
      <c r="DS2" s="80"/>
      <c r="DT2" s="80"/>
      <c r="DU2" s="80"/>
      <c r="DV2" s="80"/>
      <c r="DW2" s="80"/>
      <c r="DX2" s="80"/>
      <c r="DY2" s="80"/>
      <c r="DZ2" s="80"/>
      <c r="EA2" s="80"/>
      <c r="EB2" s="80"/>
      <c r="EC2" s="80"/>
    </row>
    <row r="3" spans="2:143" ht="11.25" customHeight="1" x14ac:dyDescent="0.15">
      <c r="B3" s="699" t="s">
        <v>149</v>
      </c>
      <c r="C3" s="700"/>
      <c r="D3" s="700"/>
      <c r="E3" s="700"/>
      <c r="F3" s="700"/>
      <c r="G3" s="700"/>
      <c r="H3" s="700"/>
      <c r="I3" s="700"/>
      <c r="J3" s="700"/>
      <c r="K3" s="700"/>
      <c r="L3" s="700"/>
      <c r="M3" s="700"/>
      <c r="N3" s="700"/>
      <c r="O3" s="700"/>
      <c r="P3" s="700"/>
      <c r="Q3" s="700"/>
      <c r="R3" s="700"/>
      <c r="S3" s="700"/>
      <c r="T3" s="700"/>
      <c r="U3" s="700"/>
      <c r="V3" s="700"/>
      <c r="W3" s="700"/>
      <c r="X3" s="700"/>
      <c r="Y3" s="700"/>
      <c r="Z3" s="700"/>
      <c r="AA3" s="700"/>
      <c r="AB3" s="700"/>
      <c r="AC3" s="700"/>
      <c r="AD3" s="700"/>
      <c r="AE3" s="700"/>
      <c r="AF3" s="700"/>
      <c r="AG3" s="700"/>
      <c r="AH3" s="700"/>
      <c r="AI3" s="700"/>
      <c r="AJ3" s="700"/>
      <c r="AK3" s="700"/>
      <c r="AL3" s="700"/>
      <c r="AM3" s="700"/>
      <c r="AN3" s="700"/>
      <c r="AO3" s="700"/>
      <c r="AP3" s="699" t="s">
        <v>150</v>
      </c>
      <c r="AQ3" s="700"/>
      <c r="AR3" s="700"/>
      <c r="AS3" s="700"/>
      <c r="AT3" s="700"/>
      <c r="AU3" s="700"/>
      <c r="AV3" s="700"/>
      <c r="AW3" s="700"/>
      <c r="AX3" s="700"/>
      <c r="AY3" s="700"/>
      <c r="AZ3" s="700"/>
      <c r="BA3" s="700"/>
      <c r="BB3" s="700"/>
      <c r="BC3" s="700"/>
      <c r="BD3" s="700"/>
      <c r="BE3" s="700"/>
      <c r="BF3" s="700"/>
      <c r="BG3" s="700"/>
      <c r="BH3" s="700"/>
      <c r="BI3" s="700"/>
      <c r="BJ3" s="700"/>
      <c r="BK3" s="700"/>
      <c r="BL3" s="700"/>
      <c r="BM3" s="700"/>
      <c r="BN3" s="700"/>
      <c r="BO3" s="700"/>
      <c r="BP3" s="700"/>
      <c r="BQ3" s="700"/>
      <c r="BR3" s="700"/>
      <c r="BS3" s="700"/>
      <c r="BT3" s="700"/>
      <c r="BU3" s="700"/>
      <c r="BV3" s="700"/>
      <c r="BW3" s="700"/>
      <c r="BX3" s="700"/>
      <c r="BY3" s="700"/>
      <c r="BZ3" s="700"/>
      <c r="CA3" s="700"/>
      <c r="CB3" s="701"/>
      <c r="CD3" s="742" t="s">
        <v>151</v>
      </c>
      <c r="CE3" s="743"/>
      <c r="CF3" s="743"/>
      <c r="CG3" s="743"/>
      <c r="CH3" s="743"/>
      <c r="CI3" s="743"/>
      <c r="CJ3" s="743"/>
      <c r="CK3" s="743"/>
      <c r="CL3" s="743"/>
      <c r="CM3" s="743"/>
      <c r="CN3" s="743"/>
      <c r="CO3" s="743"/>
      <c r="CP3" s="743"/>
      <c r="CQ3" s="743"/>
      <c r="CR3" s="743"/>
      <c r="CS3" s="743"/>
      <c r="CT3" s="743"/>
      <c r="CU3" s="743"/>
      <c r="CV3" s="743"/>
      <c r="CW3" s="743"/>
      <c r="CX3" s="743"/>
      <c r="CY3" s="743"/>
      <c r="CZ3" s="743"/>
      <c r="DA3" s="743"/>
      <c r="DB3" s="743"/>
      <c r="DC3" s="743"/>
      <c r="DD3" s="743"/>
      <c r="DE3" s="743"/>
      <c r="DF3" s="743"/>
      <c r="DG3" s="743"/>
      <c r="DH3" s="743"/>
      <c r="DI3" s="743"/>
      <c r="DJ3" s="743"/>
      <c r="DK3" s="743"/>
      <c r="DL3" s="743"/>
      <c r="DM3" s="743"/>
      <c r="DN3" s="743"/>
      <c r="DO3" s="743"/>
      <c r="DP3" s="743"/>
      <c r="DQ3" s="743"/>
      <c r="DR3" s="743"/>
      <c r="DS3" s="743"/>
      <c r="DT3" s="743"/>
      <c r="DU3" s="743"/>
      <c r="DV3" s="743"/>
      <c r="DW3" s="743"/>
      <c r="DX3" s="743"/>
      <c r="DY3" s="743"/>
      <c r="DZ3" s="743"/>
      <c r="EA3" s="743"/>
      <c r="EB3" s="743"/>
      <c r="EC3" s="744"/>
    </row>
    <row r="4" spans="2:143" ht="11.25" customHeight="1" x14ac:dyDescent="0.15">
      <c r="B4" s="699" t="s">
        <v>26</v>
      </c>
      <c r="C4" s="700"/>
      <c r="D4" s="700"/>
      <c r="E4" s="700"/>
      <c r="F4" s="700"/>
      <c r="G4" s="700"/>
      <c r="H4" s="700"/>
      <c r="I4" s="700"/>
      <c r="J4" s="700"/>
      <c r="K4" s="700"/>
      <c r="L4" s="700"/>
      <c r="M4" s="700"/>
      <c r="N4" s="700"/>
      <c r="O4" s="700"/>
      <c r="P4" s="700"/>
      <c r="Q4" s="701"/>
      <c r="R4" s="699" t="s">
        <v>152</v>
      </c>
      <c r="S4" s="700"/>
      <c r="T4" s="700"/>
      <c r="U4" s="700"/>
      <c r="V4" s="700"/>
      <c r="W4" s="700"/>
      <c r="X4" s="700"/>
      <c r="Y4" s="701"/>
      <c r="Z4" s="699" t="s">
        <v>153</v>
      </c>
      <c r="AA4" s="700"/>
      <c r="AB4" s="700"/>
      <c r="AC4" s="701"/>
      <c r="AD4" s="699" t="s">
        <v>154</v>
      </c>
      <c r="AE4" s="700"/>
      <c r="AF4" s="700"/>
      <c r="AG4" s="700"/>
      <c r="AH4" s="700"/>
      <c r="AI4" s="700"/>
      <c r="AJ4" s="700"/>
      <c r="AK4" s="701"/>
      <c r="AL4" s="699" t="s">
        <v>153</v>
      </c>
      <c r="AM4" s="700"/>
      <c r="AN4" s="700"/>
      <c r="AO4" s="701"/>
      <c r="AP4" s="755" t="s">
        <v>155</v>
      </c>
      <c r="AQ4" s="755"/>
      <c r="AR4" s="755"/>
      <c r="AS4" s="755"/>
      <c r="AT4" s="755"/>
      <c r="AU4" s="755"/>
      <c r="AV4" s="755"/>
      <c r="AW4" s="755"/>
      <c r="AX4" s="755"/>
      <c r="AY4" s="755"/>
      <c r="AZ4" s="755"/>
      <c r="BA4" s="755"/>
      <c r="BB4" s="755"/>
      <c r="BC4" s="755"/>
      <c r="BD4" s="755"/>
      <c r="BE4" s="755"/>
      <c r="BF4" s="755"/>
      <c r="BG4" s="755" t="s">
        <v>156</v>
      </c>
      <c r="BH4" s="755"/>
      <c r="BI4" s="755"/>
      <c r="BJ4" s="755"/>
      <c r="BK4" s="755"/>
      <c r="BL4" s="755"/>
      <c r="BM4" s="755"/>
      <c r="BN4" s="755"/>
      <c r="BO4" s="755" t="s">
        <v>153</v>
      </c>
      <c r="BP4" s="755"/>
      <c r="BQ4" s="755"/>
      <c r="BR4" s="755"/>
      <c r="BS4" s="755" t="s">
        <v>157</v>
      </c>
      <c r="BT4" s="755"/>
      <c r="BU4" s="755"/>
      <c r="BV4" s="755"/>
      <c r="BW4" s="755"/>
      <c r="BX4" s="755"/>
      <c r="BY4" s="755"/>
      <c r="BZ4" s="755"/>
      <c r="CA4" s="755"/>
      <c r="CB4" s="755"/>
      <c r="CD4" s="742" t="s">
        <v>158</v>
      </c>
      <c r="CE4" s="743"/>
      <c r="CF4" s="743"/>
      <c r="CG4" s="743"/>
      <c r="CH4" s="743"/>
      <c r="CI4" s="743"/>
      <c r="CJ4" s="743"/>
      <c r="CK4" s="743"/>
      <c r="CL4" s="743"/>
      <c r="CM4" s="743"/>
      <c r="CN4" s="743"/>
      <c r="CO4" s="743"/>
      <c r="CP4" s="743"/>
      <c r="CQ4" s="743"/>
      <c r="CR4" s="743"/>
      <c r="CS4" s="743"/>
      <c r="CT4" s="743"/>
      <c r="CU4" s="743"/>
      <c r="CV4" s="743"/>
      <c r="CW4" s="743"/>
      <c r="CX4" s="743"/>
      <c r="CY4" s="743"/>
      <c r="CZ4" s="743"/>
      <c r="DA4" s="743"/>
      <c r="DB4" s="743"/>
      <c r="DC4" s="743"/>
      <c r="DD4" s="743"/>
      <c r="DE4" s="743"/>
      <c r="DF4" s="743"/>
      <c r="DG4" s="743"/>
      <c r="DH4" s="743"/>
      <c r="DI4" s="743"/>
      <c r="DJ4" s="743"/>
      <c r="DK4" s="743"/>
      <c r="DL4" s="743"/>
      <c r="DM4" s="743"/>
      <c r="DN4" s="743"/>
      <c r="DO4" s="743"/>
      <c r="DP4" s="743"/>
      <c r="DQ4" s="743"/>
      <c r="DR4" s="743"/>
      <c r="DS4" s="743"/>
      <c r="DT4" s="743"/>
      <c r="DU4" s="743"/>
      <c r="DV4" s="743"/>
      <c r="DW4" s="743"/>
      <c r="DX4" s="743"/>
      <c r="DY4" s="743"/>
      <c r="DZ4" s="743"/>
      <c r="EA4" s="743"/>
      <c r="EB4" s="743"/>
      <c r="EC4" s="744"/>
    </row>
    <row r="5" spans="2:143" s="85" customFormat="1" ht="11.25" customHeight="1" x14ac:dyDescent="0.15">
      <c r="B5" s="708" t="s">
        <v>159</v>
      </c>
      <c r="C5" s="709"/>
      <c r="D5" s="709"/>
      <c r="E5" s="709"/>
      <c r="F5" s="709"/>
      <c r="G5" s="709"/>
      <c r="H5" s="709"/>
      <c r="I5" s="709"/>
      <c r="J5" s="709"/>
      <c r="K5" s="709"/>
      <c r="L5" s="709"/>
      <c r="M5" s="709"/>
      <c r="N5" s="709"/>
      <c r="O5" s="709"/>
      <c r="P5" s="709"/>
      <c r="Q5" s="710"/>
      <c r="R5" s="693">
        <v>31719236</v>
      </c>
      <c r="S5" s="694"/>
      <c r="T5" s="694"/>
      <c r="U5" s="694"/>
      <c r="V5" s="694"/>
      <c r="W5" s="694"/>
      <c r="X5" s="694"/>
      <c r="Y5" s="737"/>
      <c r="Z5" s="756">
        <v>31.2</v>
      </c>
      <c r="AA5" s="756"/>
      <c r="AB5" s="756"/>
      <c r="AC5" s="756"/>
      <c r="AD5" s="757">
        <v>30146827</v>
      </c>
      <c r="AE5" s="757"/>
      <c r="AF5" s="757"/>
      <c r="AG5" s="757"/>
      <c r="AH5" s="757"/>
      <c r="AI5" s="757"/>
      <c r="AJ5" s="757"/>
      <c r="AK5" s="757"/>
      <c r="AL5" s="738">
        <v>72.7</v>
      </c>
      <c r="AM5" s="713"/>
      <c r="AN5" s="713"/>
      <c r="AO5" s="739"/>
      <c r="AP5" s="708" t="s">
        <v>160</v>
      </c>
      <c r="AQ5" s="709"/>
      <c r="AR5" s="709"/>
      <c r="AS5" s="709"/>
      <c r="AT5" s="709"/>
      <c r="AU5" s="709"/>
      <c r="AV5" s="709"/>
      <c r="AW5" s="709"/>
      <c r="AX5" s="709"/>
      <c r="AY5" s="709"/>
      <c r="AZ5" s="709"/>
      <c r="BA5" s="709"/>
      <c r="BB5" s="709"/>
      <c r="BC5" s="709"/>
      <c r="BD5" s="709"/>
      <c r="BE5" s="709"/>
      <c r="BF5" s="710"/>
      <c r="BG5" s="638">
        <v>30144697</v>
      </c>
      <c r="BH5" s="639"/>
      <c r="BI5" s="639"/>
      <c r="BJ5" s="639"/>
      <c r="BK5" s="639"/>
      <c r="BL5" s="639"/>
      <c r="BM5" s="639"/>
      <c r="BN5" s="640"/>
      <c r="BO5" s="671">
        <v>95</v>
      </c>
      <c r="BP5" s="671"/>
      <c r="BQ5" s="671"/>
      <c r="BR5" s="671"/>
      <c r="BS5" s="672">
        <v>477207</v>
      </c>
      <c r="BT5" s="672"/>
      <c r="BU5" s="672"/>
      <c r="BV5" s="672"/>
      <c r="BW5" s="672"/>
      <c r="BX5" s="672"/>
      <c r="BY5" s="672"/>
      <c r="BZ5" s="672"/>
      <c r="CA5" s="672"/>
      <c r="CB5" s="726"/>
      <c r="CD5" s="742" t="s">
        <v>155</v>
      </c>
      <c r="CE5" s="743"/>
      <c r="CF5" s="743"/>
      <c r="CG5" s="743"/>
      <c r="CH5" s="743"/>
      <c r="CI5" s="743"/>
      <c r="CJ5" s="743"/>
      <c r="CK5" s="743"/>
      <c r="CL5" s="743"/>
      <c r="CM5" s="743"/>
      <c r="CN5" s="743"/>
      <c r="CO5" s="743"/>
      <c r="CP5" s="743"/>
      <c r="CQ5" s="744"/>
      <c r="CR5" s="742" t="s">
        <v>161</v>
      </c>
      <c r="CS5" s="743"/>
      <c r="CT5" s="743"/>
      <c r="CU5" s="743"/>
      <c r="CV5" s="743"/>
      <c r="CW5" s="743"/>
      <c r="CX5" s="743"/>
      <c r="CY5" s="744"/>
      <c r="CZ5" s="742" t="s">
        <v>153</v>
      </c>
      <c r="DA5" s="743"/>
      <c r="DB5" s="743"/>
      <c r="DC5" s="744"/>
      <c r="DD5" s="742" t="s">
        <v>162</v>
      </c>
      <c r="DE5" s="743"/>
      <c r="DF5" s="743"/>
      <c r="DG5" s="743"/>
      <c r="DH5" s="743"/>
      <c r="DI5" s="743"/>
      <c r="DJ5" s="743"/>
      <c r="DK5" s="743"/>
      <c r="DL5" s="743"/>
      <c r="DM5" s="743"/>
      <c r="DN5" s="743"/>
      <c r="DO5" s="743"/>
      <c r="DP5" s="744"/>
      <c r="DQ5" s="742" t="s">
        <v>163</v>
      </c>
      <c r="DR5" s="743"/>
      <c r="DS5" s="743"/>
      <c r="DT5" s="743"/>
      <c r="DU5" s="743"/>
      <c r="DV5" s="743"/>
      <c r="DW5" s="743"/>
      <c r="DX5" s="743"/>
      <c r="DY5" s="743"/>
      <c r="DZ5" s="743"/>
      <c r="EA5" s="743"/>
      <c r="EB5" s="743"/>
      <c r="EC5" s="744"/>
    </row>
    <row r="6" spans="2:143" ht="11.25" customHeight="1" x14ac:dyDescent="0.15">
      <c r="B6" s="635" t="s">
        <v>164</v>
      </c>
      <c r="C6" s="636"/>
      <c r="D6" s="636"/>
      <c r="E6" s="636"/>
      <c r="F6" s="636"/>
      <c r="G6" s="636"/>
      <c r="H6" s="636"/>
      <c r="I6" s="636"/>
      <c r="J6" s="636"/>
      <c r="K6" s="636"/>
      <c r="L6" s="636"/>
      <c r="M6" s="636"/>
      <c r="N6" s="636"/>
      <c r="O6" s="636"/>
      <c r="P6" s="636"/>
      <c r="Q6" s="637"/>
      <c r="R6" s="638">
        <v>751414</v>
      </c>
      <c r="S6" s="639"/>
      <c r="T6" s="639"/>
      <c r="U6" s="639"/>
      <c r="V6" s="639"/>
      <c r="W6" s="639"/>
      <c r="X6" s="639"/>
      <c r="Y6" s="640"/>
      <c r="Z6" s="671">
        <v>0.7</v>
      </c>
      <c r="AA6" s="671"/>
      <c r="AB6" s="671"/>
      <c r="AC6" s="671"/>
      <c r="AD6" s="672">
        <v>751414</v>
      </c>
      <c r="AE6" s="672"/>
      <c r="AF6" s="672"/>
      <c r="AG6" s="672"/>
      <c r="AH6" s="672"/>
      <c r="AI6" s="672"/>
      <c r="AJ6" s="672"/>
      <c r="AK6" s="672"/>
      <c r="AL6" s="641">
        <v>1.8</v>
      </c>
      <c r="AM6" s="642"/>
      <c r="AN6" s="642"/>
      <c r="AO6" s="673"/>
      <c r="AP6" s="635" t="s">
        <v>165</v>
      </c>
      <c r="AQ6" s="636"/>
      <c r="AR6" s="636"/>
      <c r="AS6" s="636"/>
      <c r="AT6" s="636"/>
      <c r="AU6" s="636"/>
      <c r="AV6" s="636"/>
      <c r="AW6" s="636"/>
      <c r="AX6" s="636"/>
      <c r="AY6" s="636"/>
      <c r="AZ6" s="636"/>
      <c r="BA6" s="636"/>
      <c r="BB6" s="636"/>
      <c r="BC6" s="636"/>
      <c r="BD6" s="636"/>
      <c r="BE6" s="636"/>
      <c r="BF6" s="637"/>
      <c r="BG6" s="638">
        <v>30144697</v>
      </c>
      <c r="BH6" s="639"/>
      <c r="BI6" s="639"/>
      <c r="BJ6" s="639"/>
      <c r="BK6" s="639"/>
      <c r="BL6" s="639"/>
      <c r="BM6" s="639"/>
      <c r="BN6" s="640"/>
      <c r="BO6" s="671">
        <v>95</v>
      </c>
      <c r="BP6" s="671"/>
      <c r="BQ6" s="671"/>
      <c r="BR6" s="671"/>
      <c r="BS6" s="672">
        <v>477207</v>
      </c>
      <c r="BT6" s="672"/>
      <c r="BU6" s="672"/>
      <c r="BV6" s="672"/>
      <c r="BW6" s="672"/>
      <c r="BX6" s="672"/>
      <c r="BY6" s="672"/>
      <c r="BZ6" s="672"/>
      <c r="CA6" s="672"/>
      <c r="CB6" s="726"/>
      <c r="CD6" s="696" t="s">
        <v>166</v>
      </c>
      <c r="CE6" s="697"/>
      <c r="CF6" s="697"/>
      <c r="CG6" s="697"/>
      <c r="CH6" s="697"/>
      <c r="CI6" s="697"/>
      <c r="CJ6" s="697"/>
      <c r="CK6" s="697"/>
      <c r="CL6" s="697"/>
      <c r="CM6" s="697"/>
      <c r="CN6" s="697"/>
      <c r="CO6" s="697"/>
      <c r="CP6" s="697"/>
      <c r="CQ6" s="698"/>
      <c r="CR6" s="638">
        <v>422611</v>
      </c>
      <c r="CS6" s="639"/>
      <c r="CT6" s="639"/>
      <c r="CU6" s="639"/>
      <c r="CV6" s="639"/>
      <c r="CW6" s="639"/>
      <c r="CX6" s="639"/>
      <c r="CY6" s="640"/>
      <c r="CZ6" s="738">
        <v>0.4</v>
      </c>
      <c r="DA6" s="713"/>
      <c r="DB6" s="713"/>
      <c r="DC6" s="741"/>
      <c r="DD6" s="644" t="s">
        <v>66</v>
      </c>
      <c r="DE6" s="639"/>
      <c r="DF6" s="639"/>
      <c r="DG6" s="639"/>
      <c r="DH6" s="639"/>
      <c r="DI6" s="639"/>
      <c r="DJ6" s="639"/>
      <c r="DK6" s="639"/>
      <c r="DL6" s="639"/>
      <c r="DM6" s="639"/>
      <c r="DN6" s="639"/>
      <c r="DO6" s="639"/>
      <c r="DP6" s="640"/>
      <c r="DQ6" s="644">
        <v>422611</v>
      </c>
      <c r="DR6" s="639"/>
      <c r="DS6" s="639"/>
      <c r="DT6" s="639"/>
      <c r="DU6" s="639"/>
      <c r="DV6" s="639"/>
      <c r="DW6" s="639"/>
      <c r="DX6" s="639"/>
      <c r="DY6" s="639"/>
      <c r="DZ6" s="639"/>
      <c r="EA6" s="639"/>
      <c r="EB6" s="639"/>
      <c r="EC6" s="685"/>
    </row>
    <row r="7" spans="2:143" ht="11.25" customHeight="1" x14ac:dyDescent="0.15">
      <c r="B7" s="635" t="s">
        <v>167</v>
      </c>
      <c r="C7" s="636"/>
      <c r="D7" s="636"/>
      <c r="E7" s="636"/>
      <c r="F7" s="636"/>
      <c r="G7" s="636"/>
      <c r="H7" s="636"/>
      <c r="I7" s="636"/>
      <c r="J7" s="636"/>
      <c r="K7" s="636"/>
      <c r="L7" s="636"/>
      <c r="M7" s="636"/>
      <c r="N7" s="636"/>
      <c r="O7" s="636"/>
      <c r="P7" s="636"/>
      <c r="Q7" s="637"/>
      <c r="R7" s="638">
        <v>24993</v>
      </c>
      <c r="S7" s="639"/>
      <c r="T7" s="639"/>
      <c r="U7" s="639"/>
      <c r="V7" s="639"/>
      <c r="W7" s="639"/>
      <c r="X7" s="639"/>
      <c r="Y7" s="640"/>
      <c r="Z7" s="671">
        <v>0</v>
      </c>
      <c r="AA7" s="671"/>
      <c r="AB7" s="671"/>
      <c r="AC7" s="671"/>
      <c r="AD7" s="672">
        <v>24993</v>
      </c>
      <c r="AE7" s="672"/>
      <c r="AF7" s="672"/>
      <c r="AG7" s="672"/>
      <c r="AH7" s="672"/>
      <c r="AI7" s="672"/>
      <c r="AJ7" s="672"/>
      <c r="AK7" s="672"/>
      <c r="AL7" s="641">
        <v>0.1</v>
      </c>
      <c r="AM7" s="642"/>
      <c r="AN7" s="642"/>
      <c r="AO7" s="673"/>
      <c r="AP7" s="635" t="s">
        <v>168</v>
      </c>
      <c r="AQ7" s="636"/>
      <c r="AR7" s="636"/>
      <c r="AS7" s="636"/>
      <c r="AT7" s="636"/>
      <c r="AU7" s="636"/>
      <c r="AV7" s="636"/>
      <c r="AW7" s="636"/>
      <c r="AX7" s="636"/>
      <c r="AY7" s="636"/>
      <c r="AZ7" s="636"/>
      <c r="BA7" s="636"/>
      <c r="BB7" s="636"/>
      <c r="BC7" s="636"/>
      <c r="BD7" s="636"/>
      <c r="BE7" s="636"/>
      <c r="BF7" s="637"/>
      <c r="BG7" s="638">
        <v>13495856</v>
      </c>
      <c r="BH7" s="639"/>
      <c r="BI7" s="639"/>
      <c r="BJ7" s="639"/>
      <c r="BK7" s="639"/>
      <c r="BL7" s="639"/>
      <c r="BM7" s="639"/>
      <c r="BN7" s="640"/>
      <c r="BO7" s="671">
        <v>42.5</v>
      </c>
      <c r="BP7" s="671"/>
      <c r="BQ7" s="671"/>
      <c r="BR7" s="671"/>
      <c r="BS7" s="672">
        <v>477207</v>
      </c>
      <c r="BT7" s="672"/>
      <c r="BU7" s="672"/>
      <c r="BV7" s="672"/>
      <c r="BW7" s="672"/>
      <c r="BX7" s="672"/>
      <c r="BY7" s="672"/>
      <c r="BZ7" s="672"/>
      <c r="CA7" s="672"/>
      <c r="CB7" s="726"/>
      <c r="CD7" s="677" t="s">
        <v>169</v>
      </c>
      <c r="CE7" s="678"/>
      <c r="CF7" s="678"/>
      <c r="CG7" s="678"/>
      <c r="CH7" s="678"/>
      <c r="CI7" s="678"/>
      <c r="CJ7" s="678"/>
      <c r="CK7" s="678"/>
      <c r="CL7" s="678"/>
      <c r="CM7" s="678"/>
      <c r="CN7" s="678"/>
      <c r="CO7" s="678"/>
      <c r="CP7" s="678"/>
      <c r="CQ7" s="679"/>
      <c r="CR7" s="638">
        <v>27659462</v>
      </c>
      <c r="CS7" s="639"/>
      <c r="CT7" s="639"/>
      <c r="CU7" s="639"/>
      <c r="CV7" s="639"/>
      <c r="CW7" s="639"/>
      <c r="CX7" s="639"/>
      <c r="CY7" s="640"/>
      <c r="CZ7" s="671">
        <v>28.1</v>
      </c>
      <c r="DA7" s="671"/>
      <c r="DB7" s="671"/>
      <c r="DC7" s="671"/>
      <c r="DD7" s="644">
        <v>237732</v>
      </c>
      <c r="DE7" s="639"/>
      <c r="DF7" s="639"/>
      <c r="DG7" s="639"/>
      <c r="DH7" s="639"/>
      <c r="DI7" s="639"/>
      <c r="DJ7" s="639"/>
      <c r="DK7" s="639"/>
      <c r="DL7" s="639"/>
      <c r="DM7" s="639"/>
      <c r="DN7" s="639"/>
      <c r="DO7" s="639"/>
      <c r="DP7" s="640"/>
      <c r="DQ7" s="644">
        <v>5427480</v>
      </c>
      <c r="DR7" s="639"/>
      <c r="DS7" s="639"/>
      <c r="DT7" s="639"/>
      <c r="DU7" s="639"/>
      <c r="DV7" s="639"/>
      <c r="DW7" s="639"/>
      <c r="DX7" s="639"/>
      <c r="DY7" s="639"/>
      <c r="DZ7" s="639"/>
      <c r="EA7" s="639"/>
      <c r="EB7" s="639"/>
      <c r="EC7" s="685"/>
    </row>
    <row r="8" spans="2:143" ht="11.25" customHeight="1" x14ac:dyDescent="0.15">
      <c r="B8" s="635" t="s">
        <v>170</v>
      </c>
      <c r="C8" s="636"/>
      <c r="D8" s="636"/>
      <c r="E8" s="636"/>
      <c r="F8" s="636"/>
      <c r="G8" s="636"/>
      <c r="H8" s="636"/>
      <c r="I8" s="636"/>
      <c r="J8" s="636"/>
      <c r="K8" s="636"/>
      <c r="L8" s="636"/>
      <c r="M8" s="636"/>
      <c r="N8" s="636"/>
      <c r="O8" s="636"/>
      <c r="P8" s="636"/>
      <c r="Q8" s="637"/>
      <c r="R8" s="638">
        <v>107505</v>
      </c>
      <c r="S8" s="639"/>
      <c r="T8" s="639"/>
      <c r="U8" s="639"/>
      <c r="V8" s="639"/>
      <c r="W8" s="639"/>
      <c r="X8" s="639"/>
      <c r="Y8" s="640"/>
      <c r="Z8" s="671">
        <v>0.1</v>
      </c>
      <c r="AA8" s="671"/>
      <c r="AB8" s="671"/>
      <c r="AC8" s="671"/>
      <c r="AD8" s="672">
        <v>107505</v>
      </c>
      <c r="AE8" s="672"/>
      <c r="AF8" s="672"/>
      <c r="AG8" s="672"/>
      <c r="AH8" s="672"/>
      <c r="AI8" s="672"/>
      <c r="AJ8" s="672"/>
      <c r="AK8" s="672"/>
      <c r="AL8" s="641">
        <v>0.3</v>
      </c>
      <c r="AM8" s="642"/>
      <c r="AN8" s="642"/>
      <c r="AO8" s="673"/>
      <c r="AP8" s="635" t="s">
        <v>171</v>
      </c>
      <c r="AQ8" s="636"/>
      <c r="AR8" s="636"/>
      <c r="AS8" s="636"/>
      <c r="AT8" s="636"/>
      <c r="AU8" s="636"/>
      <c r="AV8" s="636"/>
      <c r="AW8" s="636"/>
      <c r="AX8" s="636"/>
      <c r="AY8" s="636"/>
      <c r="AZ8" s="636"/>
      <c r="BA8" s="636"/>
      <c r="BB8" s="636"/>
      <c r="BC8" s="636"/>
      <c r="BD8" s="636"/>
      <c r="BE8" s="636"/>
      <c r="BF8" s="637"/>
      <c r="BG8" s="638">
        <v>388681</v>
      </c>
      <c r="BH8" s="639"/>
      <c r="BI8" s="639"/>
      <c r="BJ8" s="639"/>
      <c r="BK8" s="639"/>
      <c r="BL8" s="639"/>
      <c r="BM8" s="639"/>
      <c r="BN8" s="640"/>
      <c r="BO8" s="671">
        <v>1.2</v>
      </c>
      <c r="BP8" s="671"/>
      <c r="BQ8" s="671"/>
      <c r="BR8" s="671"/>
      <c r="BS8" s="644" t="s">
        <v>66</v>
      </c>
      <c r="BT8" s="639"/>
      <c r="BU8" s="639"/>
      <c r="BV8" s="639"/>
      <c r="BW8" s="639"/>
      <c r="BX8" s="639"/>
      <c r="BY8" s="639"/>
      <c r="BZ8" s="639"/>
      <c r="CA8" s="639"/>
      <c r="CB8" s="685"/>
      <c r="CD8" s="677" t="s">
        <v>172</v>
      </c>
      <c r="CE8" s="678"/>
      <c r="CF8" s="678"/>
      <c r="CG8" s="678"/>
      <c r="CH8" s="678"/>
      <c r="CI8" s="678"/>
      <c r="CJ8" s="678"/>
      <c r="CK8" s="678"/>
      <c r="CL8" s="678"/>
      <c r="CM8" s="678"/>
      <c r="CN8" s="678"/>
      <c r="CO8" s="678"/>
      <c r="CP8" s="678"/>
      <c r="CQ8" s="679"/>
      <c r="CR8" s="638">
        <v>31762954</v>
      </c>
      <c r="CS8" s="639"/>
      <c r="CT8" s="639"/>
      <c r="CU8" s="639"/>
      <c r="CV8" s="639"/>
      <c r="CW8" s="639"/>
      <c r="CX8" s="639"/>
      <c r="CY8" s="640"/>
      <c r="CZ8" s="671">
        <v>32.200000000000003</v>
      </c>
      <c r="DA8" s="671"/>
      <c r="DB8" s="671"/>
      <c r="DC8" s="671"/>
      <c r="DD8" s="644">
        <v>597554</v>
      </c>
      <c r="DE8" s="639"/>
      <c r="DF8" s="639"/>
      <c r="DG8" s="639"/>
      <c r="DH8" s="639"/>
      <c r="DI8" s="639"/>
      <c r="DJ8" s="639"/>
      <c r="DK8" s="639"/>
      <c r="DL8" s="639"/>
      <c r="DM8" s="639"/>
      <c r="DN8" s="639"/>
      <c r="DO8" s="639"/>
      <c r="DP8" s="640"/>
      <c r="DQ8" s="644">
        <v>14933581</v>
      </c>
      <c r="DR8" s="639"/>
      <c r="DS8" s="639"/>
      <c r="DT8" s="639"/>
      <c r="DU8" s="639"/>
      <c r="DV8" s="639"/>
      <c r="DW8" s="639"/>
      <c r="DX8" s="639"/>
      <c r="DY8" s="639"/>
      <c r="DZ8" s="639"/>
      <c r="EA8" s="639"/>
      <c r="EB8" s="639"/>
      <c r="EC8" s="685"/>
    </row>
    <row r="9" spans="2:143" ht="11.25" customHeight="1" x14ac:dyDescent="0.15">
      <c r="B9" s="635" t="s">
        <v>173</v>
      </c>
      <c r="C9" s="636"/>
      <c r="D9" s="636"/>
      <c r="E9" s="636"/>
      <c r="F9" s="636"/>
      <c r="G9" s="636"/>
      <c r="H9" s="636"/>
      <c r="I9" s="636"/>
      <c r="J9" s="636"/>
      <c r="K9" s="636"/>
      <c r="L9" s="636"/>
      <c r="M9" s="636"/>
      <c r="N9" s="636"/>
      <c r="O9" s="636"/>
      <c r="P9" s="636"/>
      <c r="Q9" s="637"/>
      <c r="R9" s="638">
        <v>131207</v>
      </c>
      <c r="S9" s="639"/>
      <c r="T9" s="639"/>
      <c r="U9" s="639"/>
      <c r="V9" s="639"/>
      <c r="W9" s="639"/>
      <c r="X9" s="639"/>
      <c r="Y9" s="640"/>
      <c r="Z9" s="671">
        <v>0.1</v>
      </c>
      <c r="AA9" s="671"/>
      <c r="AB9" s="671"/>
      <c r="AC9" s="671"/>
      <c r="AD9" s="672">
        <v>131207</v>
      </c>
      <c r="AE9" s="672"/>
      <c r="AF9" s="672"/>
      <c r="AG9" s="672"/>
      <c r="AH9" s="672"/>
      <c r="AI9" s="672"/>
      <c r="AJ9" s="672"/>
      <c r="AK9" s="672"/>
      <c r="AL9" s="641">
        <v>0.3</v>
      </c>
      <c r="AM9" s="642"/>
      <c r="AN9" s="642"/>
      <c r="AO9" s="673"/>
      <c r="AP9" s="635" t="s">
        <v>174</v>
      </c>
      <c r="AQ9" s="636"/>
      <c r="AR9" s="636"/>
      <c r="AS9" s="636"/>
      <c r="AT9" s="636"/>
      <c r="AU9" s="636"/>
      <c r="AV9" s="636"/>
      <c r="AW9" s="636"/>
      <c r="AX9" s="636"/>
      <c r="AY9" s="636"/>
      <c r="AZ9" s="636"/>
      <c r="BA9" s="636"/>
      <c r="BB9" s="636"/>
      <c r="BC9" s="636"/>
      <c r="BD9" s="636"/>
      <c r="BE9" s="636"/>
      <c r="BF9" s="637"/>
      <c r="BG9" s="638">
        <v>10845083</v>
      </c>
      <c r="BH9" s="639"/>
      <c r="BI9" s="639"/>
      <c r="BJ9" s="639"/>
      <c r="BK9" s="639"/>
      <c r="BL9" s="639"/>
      <c r="BM9" s="639"/>
      <c r="BN9" s="640"/>
      <c r="BO9" s="671">
        <v>34.200000000000003</v>
      </c>
      <c r="BP9" s="671"/>
      <c r="BQ9" s="671"/>
      <c r="BR9" s="671"/>
      <c r="BS9" s="644" t="s">
        <v>66</v>
      </c>
      <c r="BT9" s="639"/>
      <c r="BU9" s="639"/>
      <c r="BV9" s="639"/>
      <c r="BW9" s="639"/>
      <c r="BX9" s="639"/>
      <c r="BY9" s="639"/>
      <c r="BZ9" s="639"/>
      <c r="CA9" s="639"/>
      <c r="CB9" s="685"/>
      <c r="CD9" s="677" t="s">
        <v>175</v>
      </c>
      <c r="CE9" s="678"/>
      <c r="CF9" s="678"/>
      <c r="CG9" s="678"/>
      <c r="CH9" s="678"/>
      <c r="CI9" s="678"/>
      <c r="CJ9" s="678"/>
      <c r="CK9" s="678"/>
      <c r="CL9" s="678"/>
      <c r="CM9" s="678"/>
      <c r="CN9" s="678"/>
      <c r="CO9" s="678"/>
      <c r="CP9" s="678"/>
      <c r="CQ9" s="679"/>
      <c r="CR9" s="638">
        <v>5780709</v>
      </c>
      <c r="CS9" s="639"/>
      <c r="CT9" s="639"/>
      <c r="CU9" s="639"/>
      <c r="CV9" s="639"/>
      <c r="CW9" s="639"/>
      <c r="CX9" s="639"/>
      <c r="CY9" s="640"/>
      <c r="CZ9" s="671">
        <v>5.9</v>
      </c>
      <c r="DA9" s="671"/>
      <c r="DB9" s="671"/>
      <c r="DC9" s="671"/>
      <c r="DD9" s="644">
        <v>434941</v>
      </c>
      <c r="DE9" s="639"/>
      <c r="DF9" s="639"/>
      <c r="DG9" s="639"/>
      <c r="DH9" s="639"/>
      <c r="DI9" s="639"/>
      <c r="DJ9" s="639"/>
      <c r="DK9" s="639"/>
      <c r="DL9" s="639"/>
      <c r="DM9" s="639"/>
      <c r="DN9" s="639"/>
      <c r="DO9" s="639"/>
      <c r="DP9" s="640"/>
      <c r="DQ9" s="644">
        <v>4967065</v>
      </c>
      <c r="DR9" s="639"/>
      <c r="DS9" s="639"/>
      <c r="DT9" s="639"/>
      <c r="DU9" s="639"/>
      <c r="DV9" s="639"/>
      <c r="DW9" s="639"/>
      <c r="DX9" s="639"/>
      <c r="DY9" s="639"/>
      <c r="DZ9" s="639"/>
      <c r="EA9" s="639"/>
      <c r="EB9" s="639"/>
      <c r="EC9" s="685"/>
    </row>
    <row r="10" spans="2:143" ht="11.25" customHeight="1" x14ac:dyDescent="0.15">
      <c r="B10" s="635" t="s">
        <v>176</v>
      </c>
      <c r="C10" s="636"/>
      <c r="D10" s="636"/>
      <c r="E10" s="636"/>
      <c r="F10" s="636"/>
      <c r="G10" s="636"/>
      <c r="H10" s="636"/>
      <c r="I10" s="636"/>
      <c r="J10" s="636"/>
      <c r="K10" s="636"/>
      <c r="L10" s="636"/>
      <c r="M10" s="636"/>
      <c r="N10" s="636"/>
      <c r="O10" s="636"/>
      <c r="P10" s="636"/>
      <c r="Q10" s="637"/>
      <c r="R10" s="638" t="s">
        <v>66</v>
      </c>
      <c r="S10" s="639"/>
      <c r="T10" s="639"/>
      <c r="U10" s="639"/>
      <c r="V10" s="639"/>
      <c r="W10" s="639"/>
      <c r="X10" s="639"/>
      <c r="Y10" s="640"/>
      <c r="Z10" s="671" t="s">
        <v>66</v>
      </c>
      <c r="AA10" s="671"/>
      <c r="AB10" s="671"/>
      <c r="AC10" s="671"/>
      <c r="AD10" s="672" t="s">
        <v>66</v>
      </c>
      <c r="AE10" s="672"/>
      <c r="AF10" s="672"/>
      <c r="AG10" s="672"/>
      <c r="AH10" s="672"/>
      <c r="AI10" s="672"/>
      <c r="AJ10" s="672"/>
      <c r="AK10" s="672"/>
      <c r="AL10" s="641" t="s">
        <v>66</v>
      </c>
      <c r="AM10" s="642"/>
      <c r="AN10" s="642"/>
      <c r="AO10" s="673"/>
      <c r="AP10" s="635" t="s">
        <v>177</v>
      </c>
      <c r="AQ10" s="636"/>
      <c r="AR10" s="636"/>
      <c r="AS10" s="636"/>
      <c r="AT10" s="636"/>
      <c r="AU10" s="636"/>
      <c r="AV10" s="636"/>
      <c r="AW10" s="636"/>
      <c r="AX10" s="636"/>
      <c r="AY10" s="636"/>
      <c r="AZ10" s="636"/>
      <c r="BA10" s="636"/>
      <c r="BB10" s="636"/>
      <c r="BC10" s="636"/>
      <c r="BD10" s="636"/>
      <c r="BE10" s="636"/>
      <c r="BF10" s="637"/>
      <c r="BG10" s="638">
        <v>750670</v>
      </c>
      <c r="BH10" s="639"/>
      <c r="BI10" s="639"/>
      <c r="BJ10" s="639"/>
      <c r="BK10" s="639"/>
      <c r="BL10" s="639"/>
      <c r="BM10" s="639"/>
      <c r="BN10" s="640"/>
      <c r="BO10" s="671">
        <v>2.4</v>
      </c>
      <c r="BP10" s="671"/>
      <c r="BQ10" s="671"/>
      <c r="BR10" s="671"/>
      <c r="BS10" s="644">
        <v>124589</v>
      </c>
      <c r="BT10" s="639"/>
      <c r="BU10" s="639"/>
      <c r="BV10" s="639"/>
      <c r="BW10" s="639"/>
      <c r="BX10" s="639"/>
      <c r="BY10" s="639"/>
      <c r="BZ10" s="639"/>
      <c r="CA10" s="639"/>
      <c r="CB10" s="685"/>
      <c r="CD10" s="677" t="s">
        <v>178</v>
      </c>
      <c r="CE10" s="678"/>
      <c r="CF10" s="678"/>
      <c r="CG10" s="678"/>
      <c r="CH10" s="678"/>
      <c r="CI10" s="678"/>
      <c r="CJ10" s="678"/>
      <c r="CK10" s="678"/>
      <c r="CL10" s="678"/>
      <c r="CM10" s="678"/>
      <c r="CN10" s="678"/>
      <c r="CO10" s="678"/>
      <c r="CP10" s="678"/>
      <c r="CQ10" s="679"/>
      <c r="CR10" s="638">
        <v>282058</v>
      </c>
      <c r="CS10" s="639"/>
      <c r="CT10" s="639"/>
      <c r="CU10" s="639"/>
      <c r="CV10" s="639"/>
      <c r="CW10" s="639"/>
      <c r="CX10" s="639"/>
      <c r="CY10" s="640"/>
      <c r="CZ10" s="671">
        <v>0.3</v>
      </c>
      <c r="DA10" s="671"/>
      <c r="DB10" s="671"/>
      <c r="DC10" s="671"/>
      <c r="DD10" s="644">
        <v>13552</v>
      </c>
      <c r="DE10" s="639"/>
      <c r="DF10" s="639"/>
      <c r="DG10" s="639"/>
      <c r="DH10" s="639"/>
      <c r="DI10" s="639"/>
      <c r="DJ10" s="639"/>
      <c r="DK10" s="639"/>
      <c r="DL10" s="639"/>
      <c r="DM10" s="639"/>
      <c r="DN10" s="639"/>
      <c r="DO10" s="639"/>
      <c r="DP10" s="640"/>
      <c r="DQ10" s="644">
        <v>208917</v>
      </c>
      <c r="DR10" s="639"/>
      <c r="DS10" s="639"/>
      <c r="DT10" s="639"/>
      <c r="DU10" s="639"/>
      <c r="DV10" s="639"/>
      <c r="DW10" s="639"/>
      <c r="DX10" s="639"/>
      <c r="DY10" s="639"/>
      <c r="DZ10" s="639"/>
      <c r="EA10" s="639"/>
      <c r="EB10" s="639"/>
      <c r="EC10" s="685"/>
    </row>
    <row r="11" spans="2:143" ht="11.25" customHeight="1" x14ac:dyDescent="0.15">
      <c r="B11" s="635" t="s">
        <v>179</v>
      </c>
      <c r="C11" s="636"/>
      <c r="D11" s="636"/>
      <c r="E11" s="636"/>
      <c r="F11" s="636"/>
      <c r="G11" s="636"/>
      <c r="H11" s="636"/>
      <c r="I11" s="636"/>
      <c r="J11" s="636"/>
      <c r="K11" s="636"/>
      <c r="L11" s="636"/>
      <c r="M11" s="636"/>
      <c r="N11" s="636"/>
      <c r="O11" s="636"/>
      <c r="P11" s="636"/>
      <c r="Q11" s="637"/>
      <c r="R11" s="638">
        <v>4714189</v>
      </c>
      <c r="S11" s="639"/>
      <c r="T11" s="639"/>
      <c r="U11" s="639"/>
      <c r="V11" s="639"/>
      <c r="W11" s="639"/>
      <c r="X11" s="639"/>
      <c r="Y11" s="640"/>
      <c r="Z11" s="641">
        <v>4.5999999999999996</v>
      </c>
      <c r="AA11" s="642"/>
      <c r="AB11" s="642"/>
      <c r="AC11" s="643"/>
      <c r="AD11" s="644">
        <v>4714189</v>
      </c>
      <c r="AE11" s="639"/>
      <c r="AF11" s="639"/>
      <c r="AG11" s="639"/>
      <c r="AH11" s="639"/>
      <c r="AI11" s="639"/>
      <c r="AJ11" s="639"/>
      <c r="AK11" s="640"/>
      <c r="AL11" s="641">
        <v>11.4</v>
      </c>
      <c r="AM11" s="642"/>
      <c r="AN11" s="642"/>
      <c r="AO11" s="673"/>
      <c r="AP11" s="635" t="s">
        <v>180</v>
      </c>
      <c r="AQ11" s="636"/>
      <c r="AR11" s="636"/>
      <c r="AS11" s="636"/>
      <c r="AT11" s="636"/>
      <c r="AU11" s="636"/>
      <c r="AV11" s="636"/>
      <c r="AW11" s="636"/>
      <c r="AX11" s="636"/>
      <c r="AY11" s="636"/>
      <c r="AZ11" s="636"/>
      <c r="BA11" s="636"/>
      <c r="BB11" s="636"/>
      <c r="BC11" s="636"/>
      <c r="BD11" s="636"/>
      <c r="BE11" s="636"/>
      <c r="BF11" s="637"/>
      <c r="BG11" s="638">
        <v>1511422</v>
      </c>
      <c r="BH11" s="639"/>
      <c r="BI11" s="639"/>
      <c r="BJ11" s="639"/>
      <c r="BK11" s="639"/>
      <c r="BL11" s="639"/>
      <c r="BM11" s="639"/>
      <c r="BN11" s="640"/>
      <c r="BO11" s="671">
        <v>4.8</v>
      </c>
      <c r="BP11" s="671"/>
      <c r="BQ11" s="671"/>
      <c r="BR11" s="671"/>
      <c r="BS11" s="644">
        <v>352618</v>
      </c>
      <c r="BT11" s="639"/>
      <c r="BU11" s="639"/>
      <c r="BV11" s="639"/>
      <c r="BW11" s="639"/>
      <c r="BX11" s="639"/>
      <c r="BY11" s="639"/>
      <c r="BZ11" s="639"/>
      <c r="CA11" s="639"/>
      <c r="CB11" s="685"/>
      <c r="CD11" s="677" t="s">
        <v>181</v>
      </c>
      <c r="CE11" s="678"/>
      <c r="CF11" s="678"/>
      <c r="CG11" s="678"/>
      <c r="CH11" s="678"/>
      <c r="CI11" s="678"/>
      <c r="CJ11" s="678"/>
      <c r="CK11" s="678"/>
      <c r="CL11" s="678"/>
      <c r="CM11" s="678"/>
      <c r="CN11" s="678"/>
      <c r="CO11" s="678"/>
      <c r="CP11" s="678"/>
      <c r="CQ11" s="679"/>
      <c r="CR11" s="638">
        <v>743571</v>
      </c>
      <c r="CS11" s="639"/>
      <c r="CT11" s="639"/>
      <c r="CU11" s="639"/>
      <c r="CV11" s="639"/>
      <c r="CW11" s="639"/>
      <c r="CX11" s="639"/>
      <c r="CY11" s="640"/>
      <c r="CZ11" s="671">
        <v>0.8</v>
      </c>
      <c r="DA11" s="671"/>
      <c r="DB11" s="671"/>
      <c r="DC11" s="671"/>
      <c r="DD11" s="644">
        <v>229513</v>
      </c>
      <c r="DE11" s="639"/>
      <c r="DF11" s="639"/>
      <c r="DG11" s="639"/>
      <c r="DH11" s="639"/>
      <c r="DI11" s="639"/>
      <c r="DJ11" s="639"/>
      <c r="DK11" s="639"/>
      <c r="DL11" s="639"/>
      <c r="DM11" s="639"/>
      <c r="DN11" s="639"/>
      <c r="DO11" s="639"/>
      <c r="DP11" s="640"/>
      <c r="DQ11" s="644">
        <v>546920</v>
      </c>
      <c r="DR11" s="639"/>
      <c r="DS11" s="639"/>
      <c r="DT11" s="639"/>
      <c r="DU11" s="639"/>
      <c r="DV11" s="639"/>
      <c r="DW11" s="639"/>
      <c r="DX11" s="639"/>
      <c r="DY11" s="639"/>
      <c r="DZ11" s="639"/>
      <c r="EA11" s="639"/>
      <c r="EB11" s="639"/>
      <c r="EC11" s="685"/>
    </row>
    <row r="12" spans="2:143" ht="11.25" customHeight="1" x14ac:dyDescent="0.15">
      <c r="B12" s="635" t="s">
        <v>182</v>
      </c>
      <c r="C12" s="636"/>
      <c r="D12" s="636"/>
      <c r="E12" s="636"/>
      <c r="F12" s="636"/>
      <c r="G12" s="636"/>
      <c r="H12" s="636"/>
      <c r="I12" s="636"/>
      <c r="J12" s="636"/>
      <c r="K12" s="636"/>
      <c r="L12" s="636"/>
      <c r="M12" s="636"/>
      <c r="N12" s="636"/>
      <c r="O12" s="636"/>
      <c r="P12" s="636"/>
      <c r="Q12" s="637"/>
      <c r="R12" s="638" t="s">
        <v>66</v>
      </c>
      <c r="S12" s="639"/>
      <c r="T12" s="639"/>
      <c r="U12" s="639"/>
      <c r="V12" s="639"/>
      <c r="W12" s="639"/>
      <c r="X12" s="639"/>
      <c r="Y12" s="640"/>
      <c r="Z12" s="671" t="s">
        <v>66</v>
      </c>
      <c r="AA12" s="671"/>
      <c r="AB12" s="671"/>
      <c r="AC12" s="671"/>
      <c r="AD12" s="672" t="s">
        <v>66</v>
      </c>
      <c r="AE12" s="672"/>
      <c r="AF12" s="672"/>
      <c r="AG12" s="672"/>
      <c r="AH12" s="672"/>
      <c r="AI12" s="672"/>
      <c r="AJ12" s="672"/>
      <c r="AK12" s="672"/>
      <c r="AL12" s="641" t="s">
        <v>66</v>
      </c>
      <c r="AM12" s="642"/>
      <c r="AN12" s="642"/>
      <c r="AO12" s="673"/>
      <c r="AP12" s="635" t="s">
        <v>183</v>
      </c>
      <c r="AQ12" s="636"/>
      <c r="AR12" s="636"/>
      <c r="AS12" s="636"/>
      <c r="AT12" s="636"/>
      <c r="AU12" s="636"/>
      <c r="AV12" s="636"/>
      <c r="AW12" s="636"/>
      <c r="AX12" s="636"/>
      <c r="AY12" s="636"/>
      <c r="AZ12" s="636"/>
      <c r="BA12" s="636"/>
      <c r="BB12" s="636"/>
      <c r="BC12" s="636"/>
      <c r="BD12" s="636"/>
      <c r="BE12" s="636"/>
      <c r="BF12" s="637"/>
      <c r="BG12" s="638">
        <v>14428596</v>
      </c>
      <c r="BH12" s="639"/>
      <c r="BI12" s="639"/>
      <c r="BJ12" s="639"/>
      <c r="BK12" s="639"/>
      <c r="BL12" s="639"/>
      <c r="BM12" s="639"/>
      <c r="BN12" s="640"/>
      <c r="BO12" s="671">
        <v>45.5</v>
      </c>
      <c r="BP12" s="671"/>
      <c r="BQ12" s="671"/>
      <c r="BR12" s="671"/>
      <c r="BS12" s="644" t="s">
        <v>66</v>
      </c>
      <c r="BT12" s="639"/>
      <c r="BU12" s="639"/>
      <c r="BV12" s="639"/>
      <c r="BW12" s="639"/>
      <c r="BX12" s="639"/>
      <c r="BY12" s="639"/>
      <c r="BZ12" s="639"/>
      <c r="CA12" s="639"/>
      <c r="CB12" s="685"/>
      <c r="CD12" s="677" t="s">
        <v>184</v>
      </c>
      <c r="CE12" s="678"/>
      <c r="CF12" s="678"/>
      <c r="CG12" s="678"/>
      <c r="CH12" s="678"/>
      <c r="CI12" s="678"/>
      <c r="CJ12" s="678"/>
      <c r="CK12" s="678"/>
      <c r="CL12" s="678"/>
      <c r="CM12" s="678"/>
      <c r="CN12" s="678"/>
      <c r="CO12" s="678"/>
      <c r="CP12" s="678"/>
      <c r="CQ12" s="679"/>
      <c r="CR12" s="638">
        <v>3854750</v>
      </c>
      <c r="CS12" s="639"/>
      <c r="CT12" s="639"/>
      <c r="CU12" s="639"/>
      <c r="CV12" s="639"/>
      <c r="CW12" s="639"/>
      <c r="CX12" s="639"/>
      <c r="CY12" s="640"/>
      <c r="CZ12" s="671">
        <v>3.9</v>
      </c>
      <c r="DA12" s="671"/>
      <c r="DB12" s="671"/>
      <c r="DC12" s="671"/>
      <c r="DD12" s="644">
        <v>14608</v>
      </c>
      <c r="DE12" s="639"/>
      <c r="DF12" s="639"/>
      <c r="DG12" s="639"/>
      <c r="DH12" s="639"/>
      <c r="DI12" s="639"/>
      <c r="DJ12" s="639"/>
      <c r="DK12" s="639"/>
      <c r="DL12" s="639"/>
      <c r="DM12" s="639"/>
      <c r="DN12" s="639"/>
      <c r="DO12" s="639"/>
      <c r="DP12" s="640"/>
      <c r="DQ12" s="644">
        <v>2215319</v>
      </c>
      <c r="DR12" s="639"/>
      <c r="DS12" s="639"/>
      <c r="DT12" s="639"/>
      <c r="DU12" s="639"/>
      <c r="DV12" s="639"/>
      <c r="DW12" s="639"/>
      <c r="DX12" s="639"/>
      <c r="DY12" s="639"/>
      <c r="DZ12" s="639"/>
      <c r="EA12" s="639"/>
      <c r="EB12" s="639"/>
      <c r="EC12" s="685"/>
    </row>
    <row r="13" spans="2:143" ht="11.25" customHeight="1" x14ac:dyDescent="0.15">
      <c r="B13" s="635" t="s">
        <v>185</v>
      </c>
      <c r="C13" s="636"/>
      <c r="D13" s="636"/>
      <c r="E13" s="636"/>
      <c r="F13" s="636"/>
      <c r="G13" s="636"/>
      <c r="H13" s="636"/>
      <c r="I13" s="636"/>
      <c r="J13" s="636"/>
      <c r="K13" s="636"/>
      <c r="L13" s="636"/>
      <c r="M13" s="636"/>
      <c r="N13" s="636"/>
      <c r="O13" s="636"/>
      <c r="P13" s="636"/>
      <c r="Q13" s="637"/>
      <c r="R13" s="638" t="s">
        <v>66</v>
      </c>
      <c r="S13" s="639"/>
      <c r="T13" s="639"/>
      <c r="U13" s="639"/>
      <c r="V13" s="639"/>
      <c r="W13" s="639"/>
      <c r="X13" s="639"/>
      <c r="Y13" s="640"/>
      <c r="Z13" s="671" t="s">
        <v>66</v>
      </c>
      <c r="AA13" s="671"/>
      <c r="AB13" s="671"/>
      <c r="AC13" s="671"/>
      <c r="AD13" s="672" t="s">
        <v>66</v>
      </c>
      <c r="AE13" s="672"/>
      <c r="AF13" s="672"/>
      <c r="AG13" s="672"/>
      <c r="AH13" s="672"/>
      <c r="AI13" s="672"/>
      <c r="AJ13" s="672"/>
      <c r="AK13" s="672"/>
      <c r="AL13" s="641" t="s">
        <v>66</v>
      </c>
      <c r="AM13" s="642"/>
      <c r="AN13" s="642"/>
      <c r="AO13" s="673"/>
      <c r="AP13" s="635" t="s">
        <v>186</v>
      </c>
      <c r="AQ13" s="636"/>
      <c r="AR13" s="636"/>
      <c r="AS13" s="636"/>
      <c r="AT13" s="636"/>
      <c r="AU13" s="636"/>
      <c r="AV13" s="636"/>
      <c r="AW13" s="636"/>
      <c r="AX13" s="636"/>
      <c r="AY13" s="636"/>
      <c r="AZ13" s="636"/>
      <c r="BA13" s="636"/>
      <c r="BB13" s="636"/>
      <c r="BC13" s="636"/>
      <c r="BD13" s="636"/>
      <c r="BE13" s="636"/>
      <c r="BF13" s="637"/>
      <c r="BG13" s="638">
        <v>14399180</v>
      </c>
      <c r="BH13" s="639"/>
      <c r="BI13" s="639"/>
      <c r="BJ13" s="639"/>
      <c r="BK13" s="639"/>
      <c r="BL13" s="639"/>
      <c r="BM13" s="639"/>
      <c r="BN13" s="640"/>
      <c r="BO13" s="671">
        <v>45.4</v>
      </c>
      <c r="BP13" s="671"/>
      <c r="BQ13" s="671"/>
      <c r="BR13" s="671"/>
      <c r="BS13" s="644" t="s">
        <v>66</v>
      </c>
      <c r="BT13" s="639"/>
      <c r="BU13" s="639"/>
      <c r="BV13" s="639"/>
      <c r="BW13" s="639"/>
      <c r="BX13" s="639"/>
      <c r="BY13" s="639"/>
      <c r="BZ13" s="639"/>
      <c r="CA13" s="639"/>
      <c r="CB13" s="685"/>
      <c r="CD13" s="677" t="s">
        <v>187</v>
      </c>
      <c r="CE13" s="678"/>
      <c r="CF13" s="678"/>
      <c r="CG13" s="678"/>
      <c r="CH13" s="678"/>
      <c r="CI13" s="678"/>
      <c r="CJ13" s="678"/>
      <c r="CK13" s="678"/>
      <c r="CL13" s="678"/>
      <c r="CM13" s="678"/>
      <c r="CN13" s="678"/>
      <c r="CO13" s="678"/>
      <c r="CP13" s="678"/>
      <c r="CQ13" s="679"/>
      <c r="CR13" s="638">
        <v>8424059</v>
      </c>
      <c r="CS13" s="639"/>
      <c r="CT13" s="639"/>
      <c r="CU13" s="639"/>
      <c r="CV13" s="639"/>
      <c r="CW13" s="639"/>
      <c r="CX13" s="639"/>
      <c r="CY13" s="640"/>
      <c r="CZ13" s="671">
        <v>8.5</v>
      </c>
      <c r="DA13" s="671"/>
      <c r="DB13" s="671"/>
      <c r="DC13" s="671"/>
      <c r="DD13" s="644">
        <v>4601047</v>
      </c>
      <c r="DE13" s="639"/>
      <c r="DF13" s="639"/>
      <c r="DG13" s="639"/>
      <c r="DH13" s="639"/>
      <c r="DI13" s="639"/>
      <c r="DJ13" s="639"/>
      <c r="DK13" s="639"/>
      <c r="DL13" s="639"/>
      <c r="DM13" s="639"/>
      <c r="DN13" s="639"/>
      <c r="DO13" s="639"/>
      <c r="DP13" s="640"/>
      <c r="DQ13" s="644">
        <v>4284048</v>
      </c>
      <c r="DR13" s="639"/>
      <c r="DS13" s="639"/>
      <c r="DT13" s="639"/>
      <c r="DU13" s="639"/>
      <c r="DV13" s="639"/>
      <c r="DW13" s="639"/>
      <c r="DX13" s="639"/>
      <c r="DY13" s="639"/>
      <c r="DZ13" s="639"/>
      <c r="EA13" s="639"/>
      <c r="EB13" s="639"/>
      <c r="EC13" s="685"/>
    </row>
    <row r="14" spans="2:143" ht="11.25" customHeight="1" x14ac:dyDescent="0.15">
      <c r="B14" s="635" t="s">
        <v>188</v>
      </c>
      <c r="C14" s="636"/>
      <c r="D14" s="636"/>
      <c r="E14" s="636"/>
      <c r="F14" s="636"/>
      <c r="G14" s="636"/>
      <c r="H14" s="636"/>
      <c r="I14" s="636"/>
      <c r="J14" s="636"/>
      <c r="K14" s="636"/>
      <c r="L14" s="636"/>
      <c r="M14" s="636"/>
      <c r="N14" s="636"/>
      <c r="O14" s="636"/>
      <c r="P14" s="636"/>
      <c r="Q14" s="637"/>
      <c r="R14" s="638" t="s">
        <v>66</v>
      </c>
      <c r="S14" s="639"/>
      <c r="T14" s="639"/>
      <c r="U14" s="639"/>
      <c r="V14" s="639"/>
      <c r="W14" s="639"/>
      <c r="X14" s="639"/>
      <c r="Y14" s="640"/>
      <c r="Z14" s="671" t="s">
        <v>66</v>
      </c>
      <c r="AA14" s="671"/>
      <c r="AB14" s="671"/>
      <c r="AC14" s="671"/>
      <c r="AD14" s="672" t="s">
        <v>66</v>
      </c>
      <c r="AE14" s="672"/>
      <c r="AF14" s="672"/>
      <c r="AG14" s="672"/>
      <c r="AH14" s="672"/>
      <c r="AI14" s="672"/>
      <c r="AJ14" s="672"/>
      <c r="AK14" s="672"/>
      <c r="AL14" s="641" t="s">
        <v>66</v>
      </c>
      <c r="AM14" s="642"/>
      <c r="AN14" s="642"/>
      <c r="AO14" s="673"/>
      <c r="AP14" s="635" t="s">
        <v>189</v>
      </c>
      <c r="AQ14" s="636"/>
      <c r="AR14" s="636"/>
      <c r="AS14" s="636"/>
      <c r="AT14" s="636"/>
      <c r="AU14" s="636"/>
      <c r="AV14" s="636"/>
      <c r="AW14" s="636"/>
      <c r="AX14" s="636"/>
      <c r="AY14" s="636"/>
      <c r="AZ14" s="636"/>
      <c r="BA14" s="636"/>
      <c r="BB14" s="636"/>
      <c r="BC14" s="636"/>
      <c r="BD14" s="636"/>
      <c r="BE14" s="636"/>
      <c r="BF14" s="637"/>
      <c r="BG14" s="638">
        <v>662684</v>
      </c>
      <c r="BH14" s="639"/>
      <c r="BI14" s="639"/>
      <c r="BJ14" s="639"/>
      <c r="BK14" s="639"/>
      <c r="BL14" s="639"/>
      <c r="BM14" s="639"/>
      <c r="BN14" s="640"/>
      <c r="BO14" s="671">
        <v>2.1</v>
      </c>
      <c r="BP14" s="671"/>
      <c r="BQ14" s="671"/>
      <c r="BR14" s="671"/>
      <c r="BS14" s="644" t="s">
        <v>66</v>
      </c>
      <c r="BT14" s="639"/>
      <c r="BU14" s="639"/>
      <c r="BV14" s="639"/>
      <c r="BW14" s="639"/>
      <c r="BX14" s="639"/>
      <c r="BY14" s="639"/>
      <c r="BZ14" s="639"/>
      <c r="CA14" s="639"/>
      <c r="CB14" s="685"/>
      <c r="CD14" s="677" t="s">
        <v>190</v>
      </c>
      <c r="CE14" s="678"/>
      <c r="CF14" s="678"/>
      <c r="CG14" s="678"/>
      <c r="CH14" s="678"/>
      <c r="CI14" s="678"/>
      <c r="CJ14" s="678"/>
      <c r="CK14" s="678"/>
      <c r="CL14" s="678"/>
      <c r="CM14" s="678"/>
      <c r="CN14" s="678"/>
      <c r="CO14" s="678"/>
      <c r="CP14" s="678"/>
      <c r="CQ14" s="679"/>
      <c r="CR14" s="638">
        <v>2674251</v>
      </c>
      <c r="CS14" s="639"/>
      <c r="CT14" s="639"/>
      <c r="CU14" s="639"/>
      <c r="CV14" s="639"/>
      <c r="CW14" s="639"/>
      <c r="CX14" s="639"/>
      <c r="CY14" s="640"/>
      <c r="CZ14" s="671">
        <v>2.7</v>
      </c>
      <c r="DA14" s="671"/>
      <c r="DB14" s="671"/>
      <c r="DC14" s="671"/>
      <c r="DD14" s="644">
        <v>237362</v>
      </c>
      <c r="DE14" s="639"/>
      <c r="DF14" s="639"/>
      <c r="DG14" s="639"/>
      <c r="DH14" s="639"/>
      <c r="DI14" s="639"/>
      <c r="DJ14" s="639"/>
      <c r="DK14" s="639"/>
      <c r="DL14" s="639"/>
      <c r="DM14" s="639"/>
      <c r="DN14" s="639"/>
      <c r="DO14" s="639"/>
      <c r="DP14" s="640"/>
      <c r="DQ14" s="644">
        <v>2076124</v>
      </c>
      <c r="DR14" s="639"/>
      <c r="DS14" s="639"/>
      <c r="DT14" s="639"/>
      <c r="DU14" s="639"/>
      <c r="DV14" s="639"/>
      <c r="DW14" s="639"/>
      <c r="DX14" s="639"/>
      <c r="DY14" s="639"/>
      <c r="DZ14" s="639"/>
      <c r="EA14" s="639"/>
      <c r="EB14" s="639"/>
      <c r="EC14" s="685"/>
    </row>
    <row r="15" spans="2:143" ht="11.25" customHeight="1" x14ac:dyDescent="0.15">
      <c r="B15" s="635" t="s">
        <v>191</v>
      </c>
      <c r="C15" s="636"/>
      <c r="D15" s="636"/>
      <c r="E15" s="636"/>
      <c r="F15" s="636"/>
      <c r="G15" s="636"/>
      <c r="H15" s="636"/>
      <c r="I15" s="636"/>
      <c r="J15" s="636"/>
      <c r="K15" s="636"/>
      <c r="L15" s="636"/>
      <c r="M15" s="636"/>
      <c r="N15" s="636"/>
      <c r="O15" s="636"/>
      <c r="P15" s="636"/>
      <c r="Q15" s="637"/>
      <c r="R15" s="638" t="s">
        <v>66</v>
      </c>
      <c r="S15" s="639"/>
      <c r="T15" s="639"/>
      <c r="U15" s="639"/>
      <c r="V15" s="639"/>
      <c r="W15" s="639"/>
      <c r="X15" s="639"/>
      <c r="Y15" s="640"/>
      <c r="Z15" s="671" t="s">
        <v>66</v>
      </c>
      <c r="AA15" s="671"/>
      <c r="AB15" s="671"/>
      <c r="AC15" s="671"/>
      <c r="AD15" s="672" t="s">
        <v>66</v>
      </c>
      <c r="AE15" s="672"/>
      <c r="AF15" s="672"/>
      <c r="AG15" s="672"/>
      <c r="AH15" s="672"/>
      <c r="AI15" s="672"/>
      <c r="AJ15" s="672"/>
      <c r="AK15" s="672"/>
      <c r="AL15" s="641" t="s">
        <v>66</v>
      </c>
      <c r="AM15" s="642"/>
      <c r="AN15" s="642"/>
      <c r="AO15" s="673"/>
      <c r="AP15" s="635" t="s">
        <v>192</v>
      </c>
      <c r="AQ15" s="636"/>
      <c r="AR15" s="636"/>
      <c r="AS15" s="636"/>
      <c r="AT15" s="636"/>
      <c r="AU15" s="636"/>
      <c r="AV15" s="636"/>
      <c r="AW15" s="636"/>
      <c r="AX15" s="636"/>
      <c r="AY15" s="636"/>
      <c r="AZ15" s="636"/>
      <c r="BA15" s="636"/>
      <c r="BB15" s="636"/>
      <c r="BC15" s="636"/>
      <c r="BD15" s="636"/>
      <c r="BE15" s="636"/>
      <c r="BF15" s="637"/>
      <c r="BG15" s="638">
        <v>1557561</v>
      </c>
      <c r="BH15" s="639"/>
      <c r="BI15" s="639"/>
      <c r="BJ15" s="639"/>
      <c r="BK15" s="639"/>
      <c r="BL15" s="639"/>
      <c r="BM15" s="639"/>
      <c r="BN15" s="640"/>
      <c r="BO15" s="671">
        <v>4.9000000000000004</v>
      </c>
      <c r="BP15" s="671"/>
      <c r="BQ15" s="671"/>
      <c r="BR15" s="671"/>
      <c r="BS15" s="644" t="s">
        <v>66</v>
      </c>
      <c r="BT15" s="639"/>
      <c r="BU15" s="639"/>
      <c r="BV15" s="639"/>
      <c r="BW15" s="639"/>
      <c r="BX15" s="639"/>
      <c r="BY15" s="639"/>
      <c r="BZ15" s="639"/>
      <c r="CA15" s="639"/>
      <c r="CB15" s="685"/>
      <c r="CD15" s="677" t="s">
        <v>193</v>
      </c>
      <c r="CE15" s="678"/>
      <c r="CF15" s="678"/>
      <c r="CG15" s="678"/>
      <c r="CH15" s="678"/>
      <c r="CI15" s="678"/>
      <c r="CJ15" s="678"/>
      <c r="CK15" s="678"/>
      <c r="CL15" s="678"/>
      <c r="CM15" s="678"/>
      <c r="CN15" s="678"/>
      <c r="CO15" s="678"/>
      <c r="CP15" s="678"/>
      <c r="CQ15" s="679"/>
      <c r="CR15" s="638">
        <v>9270428</v>
      </c>
      <c r="CS15" s="639"/>
      <c r="CT15" s="639"/>
      <c r="CU15" s="639"/>
      <c r="CV15" s="639"/>
      <c r="CW15" s="639"/>
      <c r="CX15" s="639"/>
      <c r="CY15" s="640"/>
      <c r="CZ15" s="671">
        <v>9.4</v>
      </c>
      <c r="DA15" s="671"/>
      <c r="DB15" s="671"/>
      <c r="DC15" s="671"/>
      <c r="DD15" s="644">
        <v>1155907</v>
      </c>
      <c r="DE15" s="639"/>
      <c r="DF15" s="639"/>
      <c r="DG15" s="639"/>
      <c r="DH15" s="639"/>
      <c r="DI15" s="639"/>
      <c r="DJ15" s="639"/>
      <c r="DK15" s="639"/>
      <c r="DL15" s="639"/>
      <c r="DM15" s="639"/>
      <c r="DN15" s="639"/>
      <c r="DO15" s="639"/>
      <c r="DP15" s="640"/>
      <c r="DQ15" s="644">
        <v>6415255</v>
      </c>
      <c r="DR15" s="639"/>
      <c r="DS15" s="639"/>
      <c r="DT15" s="639"/>
      <c r="DU15" s="639"/>
      <c r="DV15" s="639"/>
      <c r="DW15" s="639"/>
      <c r="DX15" s="639"/>
      <c r="DY15" s="639"/>
      <c r="DZ15" s="639"/>
      <c r="EA15" s="639"/>
      <c r="EB15" s="639"/>
      <c r="EC15" s="685"/>
    </row>
    <row r="16" spans="2:143" ht="11.25" customHeight="1" x14ac:dyDescent="0.15">
      <c r="B16" s="635" t="s">
        <v>194</v>
      </c>
      <c r="C16" s="636"/>
      <c r="D16" s="636"/>
      <c r="E16" s="636"/>
      <c r="F16" s="636"/>
      <c r="G16" s="636"/>
      <c r="H16" s="636"/>
      <c r="I16" s="636"/>
      <c r="J16" s="636"/>
      <c r="K16" s="636"/>
      <c r="L16" s="636"/>
      <c r="M16" s="636"/>
      <c r="N16" s="636"/>
      <c r="O16" s="636"/>
      <c r="P16" s="636"/>
      <c r="Q16" s="637"/>
      <c r="R16" s="638">
        <v>70961</v>
      </c>
      <c r="S16" s="639"/>
      <c r="T16" s="639"/>
      <c r="U16" s="639"/>
      <c r="V16" s="639"/>
      <c r="W16" s="639"/>
      <c r="X16" s="639"/>
      <c r="Y16" s="640"/>
      <c r="Z16" s="671">
        <v>0.1</v>
      </c>
      <c r="AA16" s="671"/>
      <c r="AB16" s="671"/>
      <c r="AC16" s="671"/>
      <c r="AD16" s="672">
        <v>70961</v>
      </c>
      <c r="AE16" s="672"/>
      <c r="AF16" s="672"/>
      <c r="AG16" s="672"/>
      <c r="AH16" s="672"/>
      <c r="AI16" s="672"/>
      <c r="AJ16" s="672"/>
      <c r="AK16" s="672"/>
      <c r="AL16" s="641">
        <v>0.2</v>
      </c>
      <c r="AM16" s="642"/>
      <c r="AN16" s="642"/>
      <c r="AO16" s="673"/>
      <c r="AP16" s="635" t="s">
        <v>195</v>
      </c>
      <c r="AQ16" s="636"/>
      <c r="AR16" s="636"/>
      <c r="AS16" s="636"/>
      <c r="AT16" s="636"/>
      <c r="AU16" s="636"/>
      <c r="AV16" s="636"/>
      <c r="AW16" s="636"/>
      <c r="AX16" s="636"/>
      <c r="AY16" s="636"/>
      <c r="AZ16" s="636"/>
      <c r="BA16" s="636"/>
      <c r="BB16" s="636"/>
      <c r="BC16" s="636"/>
      <c r="BD16" s="636"/>
      <c r="BE16" s="636"/>
      <c r="BF16" s="637"/>
      <c r="BG16" s="638" t="s">
        <v>66</v>
      </c>
      <c r="BH16" s="639"/>
      <c r="BI16" s="639"/>
      <c r="BJ16" s="639"/>
      <c r="BK16" s="639"/>
      <c r="BL16" s="639"/>
      <c r="BM16" s="639"/>
      <c r="BN16" s="640"/>
      <c r="BO16" s="671" t="s">
        <v>66</v>
      </c>
      <c r="BP16" s="671"/>
      <c r="BQ16" s="671"/>
      <c r="BR16" s="671"/>
      <c r="BS16" s="644" t="s">
        <v>66</v>
      </c>
      <c r="BT16" s="639"/>
      <c r="BU16" s="639"/>
      <c r="BV16" s="639"/>
      <c r="BW16" s="639"/>
      <c r="BX16" s="639"/>
      <c r="BY16" s="639"/>
      <c r="BZ16" s="639"/>
      <c r="CA16" s="639"/>
      <c r="CB16" s="685"/>
      <c r="CD16" s="677" t="s">
        <v>196</v>
      </c>
      <c r="CE16" s="678"/>
      <c r="CF16" s="678"/>
      <c r="CG16" s="678"/>
      <c r="CH16" s="678"/>
      <c r="CI16" s="678"/>
      <c r="CJ16" s="678"/>
      <c r="CK16" s="678"/>
      <c r="CL16" s="678"/>
      <c r="CM16" s="678"/>
      <c r="CN16" s="678"/>
      <c r="CO16" s="678"/>
      <c r="CP16" s="678"/>
      <c r="CQ16" s="679"/>
      <c r="CR16" s="638" t="s">
        <v>66</v>
      </c>
      <c r="CS16" s="639"/>
      <c r="CT16" s="639"/>
      <c r="CU16" s="639"/>
      <c r="CV16" s="639"/>
      <c r="CW16" s="639"/>
      <c r="CX16" s="639"/>
      <c r="CY16" s="640"/>
      <c r="CZ16" s="671" t="s">
        <v>66</v>
      </c>
      <c r="DA16" s="671"/>
      <c r="DB16" s="671"/>
      <c r="DC16" s="671"/>
      <c r="DD16" s="644" t="s">
        <v>66</v>
      </c>
      <c r="DE16" s="639"/>
      <c r="DF16" s="639"/>
      <c r="DG16" s="639"/>
      <c r="DH16" s="639"/>
      <c r="DI16" s="639"/>
      <c r="DJ16" s="639"/>
      <c r="DK16" s="639"/>
      <c r="DL16" s="639"/>
      <c r="DM16" s="639"/>
      <c r="DN16" s="639"/>
      <c r="DO16" s="639"/>
      <c r="DP16" s="640"/>
      <c r="DQ16" s="644" t="s">
        <v>66</v>
      </c>
      <c r="DR16" s="639"/>
      <c r="DS16" s="639"/>
      <c r="DT16" s="639"/>
      <c r="DU16" s="639"/>
      <c r="DV16" s="639"/>
      <c r="DW16" s="639"/>
      <c r="DX16" s="639"/>
      <c r="DY16" s="639"/>
      <c r="DZ16" s="639"/>
      <c r="EA16" s="639"/>
      <c r="EB16" s="639"/>
      <c r="EC16" s="685"/>
    </row>
    <row r="17" spans="2:133" ht="11.25" customHeight="1" x14ac:dyDescent="0.15">
      <c r="B17" s="635" t="s">
        <v>197</v>
      </c>
      <c r="C17" s="636"/>
      <c r="D17" s="636"/>
      <c r="E17" s="636"/>
      <c r="F17" s="636"/>
      <c r="G17" s="636"/>
      <c r="H17" s="636"/>
      <c r="I17" s="636"/>
      <c r="J17" s="636"/>
      <c r="K17" s="636"/>
      <c r="L17" s="636"/>
      <c r="M17" s="636"/>
      <c r="N17" s="636"/>
      <c r="O17" s="636"/>
      <c r="P17" s="636"/>
      <c r="Q17" s="637"/>
      <c r="R17" s="638">
        <v>180492</v>
      </c>
      <c r="S17" s="639"/>
      <c r="T17" s="639"/>
      <c r="U17" s="639"/>
      <c r="V17" s="639"/>
      <c r="W17" s="639"/>
      <c r="X17" s="639"/>
      <c r="Y17" s="640"/>
      <c r="Z17" s="671">
        <v>0.2</v>
      </c>
      <c r="AA17" s="671"/>
      <c r="AB17" s="671"/>
      <c r="AC17" s="671"/>
      <c r="AD17" s="672">
        <v>180492</v>
      </c>
      <c r="AE17" s="672"/>
      <c r="AF17" s="672"/>
      <c r="AG17" s="672"/>
      <c r="AH17" s="672"/>
      <c r="AI17" s="672"/>
      <c r="AJ17" s="672"/>
      <c r="AK17" s="672"/>
      <c r="AL17" s="641">
        <v>0.4</v>
      </c>
      <c r="AM17" s="642"/>
      <c r="AN17" s="642"/>
      <c r="AO17" s="673"/>
      <c r="AP17" s="635" t="s">
        <v>198</v>
      </c>
      <c r="AQ17" s="636"/>
      <c r="AR17" s="636"/>
      <c r="AS17" s="636"/>
      <c r="AT17" s="636"/>
      <c r="AU17" s="636"/>
      <c r="AV17" s="636"/>
      <c r="AW17" s="636"/>
      <c r="AX17" s="636"/>
      <c r="AY17" s="636"/>
      <c r="AZ17" s="636"/>
      <c r="BA17" s="636"/>
      <c r="BB17" s="636"/>
      <c r="BC17" s="636"/>
      <c r="BD17" s="636"/>
      <c r="BE17" s="636"/>
      <c r="BF17" s="637"/>
      <c r="BG17" s="638" t="s">
        <v>66</v>
      </c>
      <c r="BH17" s="639"/>
      <c r="BI17" s="639"/>
      <c r="BJ17" s="639"/>
      <c r="BK17" s="639"/>
      <c r="BL17" s="639"/>
      <c r="BM17" s="639"/>
      <c r="BN17" s="640"/>
      <c r="BO17" s="671" t="s">
        <v>66</v>
      </c>
      <c r="BP17" s="671"/>
      <c r="BQ17" s="671"/>
      <c r="BR17" s="671"/>
      <c r="BS17" s="644" t="s">
        <v>66</v>
      </c>
      <c r="BT17" s="639"/>
      <c r="BU17" s="639"/>
      <c r="BV17" s="639"/>
      <c r="BW17" s="639"/>
      <c r="BX17" s="639"/>
      <c r="BY17" s="639"/>
      <c r="BZ17" s="639"/>
      <c r="CA17" s="639"/>
      <c r="CB17" s="685"/>
      <c r="CD17" s="677" t="s">
        <v>199</v>
      </c>
      <c r="CE17" s="678"/>
      <c r="CF17" s="678"/>
      <c r="CG17" s="678"/>
      <c r="CH17" s="678"/>
      <c r="CI17" s="678"/>
      <c r="CJ17" s="678"/>
      <c r="CK17" s="678"/>
      <c r="CL17" s="678"/>
      <c r="CM17" s="678"/>
      <c r="CN17" s="678"/>
      <c r="CO17" s="678"/>
      <c r="CP17" s="678"/>
      <c r="CQ17" s="679"/>
      <c r="CR17" s="638">
        <v>7662685</v>
      </c>
      <c r="CS17" s="639"/>
      <c r="CT17" s="639"/>
      <c r="CU17" s="639"/>
      <c r="CV17" s="639"/>
      <c r="CW17" s="639"/>
      <c r="CX17" s="639"/>
      <c r="CY17" s="640"/>
      <c r="CZ17" s="671">
        <v>7.8</v>
      </c>
      <c r="DA17" s="671"/>
      <c r="DB17" s="671"/>
      <c r="DC17" s="671"/>
      <c r="DD17" s="644" t="s">
        <v>66</v>
      </c>
      <c r="DE17" s="639"/>
      <c r="DF17" s="639"/>
      <c r="DG17" s="639"/>
      <c r="DH17" s="639"/>
      <c r="DI17" s="639"/>
      <c r="DJ17" s="639"/>
      <c r="DK17" s="639"/>
      <c r="DL17" s="639"/>
      <c r="DM17" s="639"/>
      <c r="DN17" s="639"/>
      <c r="DO17" s="639"/>
      <c r="DP17" s="640"/>
      <c r="DQ17" s="644">
        <v>7503276</v>
      </c>
      <c r="DR17" s="639"/>
      <c r="DS17" s="639"/>
      <c r="DT17" s="639"/>
      <c r="DU17" s="639"/>
      <c r="DV17" s="639"/>
      <c r="DW17" s="639"/>
      <c r="DX17" s="639"/>
      <c r="DY17" s="639"/>
      <c r="DZ17" s="639"/>
      <c r="EA17" s="639"/>
      <c r="EB17" s="639"/>
      <c r="EC17" s="685"/>
    </row>
    <row r="18" spans="2:133" ht="11.25" customHeight="1" x14ac:dyDescent="0.15">
      <c r="B18" s="635" t="s">
        <v>200</v>
      </c>
      <c r="C18" s="636"/>
      <c r="D18" s="636"/>
      <c r="E18" s="636"/>
      <c r="F18" s="636"/>
      <c r="G18" s="636"/>
      <c r="H18" s="636"/>
      <c r="I18" s="636"/>
      <c r="J18" s="636"/>
      <c r="K18" s="636"/>
      <c r="L18" s="636"/>
      <c r="M18" s="636"/>
      <c r="N18" s="636"/>
      <c r="O18" s="636"/>
      <c r="P18" s="636"/>
      <c r="Q18" s="637"/>
      <c r="R18" s="638">
        <v>297483</v>
      </c>
      <c r="S18" s="639"/>
      <c r="T18" s="639"/>
      <c r="U18" s="639"/>
      <c r="V18" s="639"/>
      <c r="W18" s="639"/>
      <c r="X18" s="639"/>
      <c r="Y18" s="640"/>
      <c r="Z18" s="671">
        <v>0.3</v>
      </c>
      <c r="AA18" s="671"/>
      <c r="AB18" s="671"/>
      <c r="AC18" s="671"/>
      <c r="AD18" s="672">
        <v>297483</v>
      </c>
      <c r="AE18" s="672"/>
      <c r="AF18" s="672"/>
      <c r="AG18" s="672"/>
      <c r="AH18" s="672"/>
      <c r="AI18" s="672"/>
      <c r="AJ18" s="672"/>
      <c r="AK18" s="672"/>
      <c r="AL18" s="641">
        <v>0.7</v>
      </c>
      <c r="AM18" s="642"/>
      <c r="AN18" s="642"/>
      <c r="AO18" s="673"/>
      <c r="AP18" s="635" t="s">
        <v>201</v>
      </c>
      <c r="AQ18" s="636"/>
      <c r="AR18" s="636"/>
      <c r="AS18" s="636"/>
      <c r="AT18" s="636"/>
      <c r="AU18" s="636"/>
      <c r="AV18" s="636"/>
      <c r="AW18" s="636"/>
      <c r="AX18" s="636"/>
      <c r="AY18" s="636"/>
      <c r="AZ18" s="636"/>
      <c r="BA18" s="636"/>
      <c r="BB18" s="636"/>
      <c r="BC18" s="636"/>
      <c r="BD18" s="636"/>
      <c r="BE18" s="636"/>
      <c r="BF18" s="637"/>
      <c r="BG18" s="638" t="s">
        <v>66</v>
      </c>
      <c r="BH18" s="639"/>
      <c r="BI18" s="639"/>
      <c r="BJ18" s="639"/>
      <c r="BK18" s="639"/>
      <c r="BL18" s="639"/>
      <c r="BM18" s="639"/>
      <c r="BN18" s="640"/>
      <c r="BO18" s="671" t="s">
        <v>66</v>
      </c>
      <c r="BP18" s="671"/>
      <c r="BQ18" s="671"/>
      <c r="BR18" s="671"/>
      <c r="BS18" s="644" t="s">
        <v>66</v>
      </c>
      <c r="BT18" s="639"/>
      <c r="BU18" s="639"/>
      <c r="BV18" s="639"/>
      <c r="BW18" s="639"/>
      <c r="BX18" s="639"/>
      <c r="BY18" s="639"/>
      <c r="BZ18" s="639"/>
      <c r="CA18" s="639"/>
      <c r="CB18" s="685"/>
      <c r="CD18" s="677" t="s">
        <v>202</v>
      </c>
      <c r="CE18" s="678"/>
      <c r="CF18" s="678"/>
      <c r="CG18" s="678"/>
      <c r="CH18" s="678"/>
      <c r="CI18" s="678"/>
      <c r="CJ18" s="678"/>
      <c r="CK18" s="678"/>
      <c r="CL18" s="678"/>
      <c r="CM18" s="678"/>
      <c r="CN18" s="678"/>
      <c r="CO18" s="678"/>
      <c r="CP18" s="678"/>
      <c r="CQ18" s="679"/>
      <c r="CR18" s="638" t="s">
        <v>66</v>
      </c>
      <c r="CS18" s="639"/>
      <c r="CT18" s="639"/>
      <c r="CU18" s="639"/>
      <c r="CV18" s="639"/>
      <c r="CW18" s="639"/>
      <c r="CX18" s="639"/>
      <c r="CY18" s="640"/>
      <c r="CZ18" s="671" t="s">
        <v>66</v>
      </c>
      <c r="DA18" s="671"/>
      <c r="DB18" s="671"/>
      <c r="DC18" s="671"/>
      <c r="DD18" s="644" t="s">
        <v>66</v>
      </c>
      <c r="DE18" s="639"/>
      <c r="DF18" s="639"/>
      <c r="DG18" s="639"/>
      <c r="DH18" s="639"/>
      <c r="DI18" s="639"/>
      <c r="DJ18" s="639"/>
      <c r="DK18" s="639"/>
      <c r="DL18" s="639"/>
      <c r="DM18" s="639"/>
      <c r="DN18" s="639"/>
      <c r="DO18" s="639"/>
      <c r="DP18" s="640"/>
      <c r="DQ18" s="644" t="s">
        <v>66</v>
      </c>
      <c r="DR18" s="639"/>
      <c r="DS18" s="639"/>
      <c r="DT18" s="639"/>
      <c r="DU18" s="639"/>
      <c r="DV18" s="639"/>
      <c r="DW18" s="639"/>
      <c r="DX18" s="639"/>
      <c r="DY18" s="639"/>
      <c r="DZ18" s="639"/>
      <c r="EA18" s="639"/>
      <c r="EB18" s="639"/>
      <c r="EC18" s="685"/>
    </row>
    <row r="19" spans="2:133" ht="11.25" customHeight="1" x14ac:dyDescent="0.15">
      <c r="B19" s="635" t="s">
        <v>203</v>
      </c>
      <c r="C19" s="636"/>
      <c r="D19" s="636"/>
      <c r="E19" s="636"/>
      <c r="F19" s="636"/>
      <c r="G19" s="636"/>
      <c r="H19" s="636"/>
      <c r="I19" s="636"/>
      <c r="J19" s="636"/>
      <c r="K19" s="636"/>
      <c r="L19" s="636"/>
      <c r="M19" s="636"/>
      <c r="N19" s="636"/>
      <c r="O19" s="636"/>
      <c r="P19" s="636"/>
      <c r="Q19" s="637"/>
      <c r="R19" s="638">
        <v>248318</v>
      </c>
      <c r="S19" s="639"/>
      <c r="T19" s="639"/>
      <c r="U19" s="639"/>
      <c r="V19" s="639"/>
      <c r="W19" s="639"/>
      <c r="X19" s="639"/>
      <c r="Y19" s="640"/>
      <c r="Z19" s="671">
        <v>0.2</v>
      </c>
      <c r="AA19" s="671"/>
      <c r="AB19" s="671"/>
      <c r="AC19" s="671"/>
      <c r="AD19" s="672">
        <v>248318</v>
      </c>
      <c r="AE19" s="672"/>
      <c r="AF19" s="672"/>
      <c r="AG19" s="672"/>
      <c r="AH19" s="672"/>
      <c r="AI19" s="672"/>
      <c r="AJ19" s="672"/>
      <c r="AK19" s="672"/>
      <c r="AL19" s="641">
        <v>0.6</v>
      </c>
      <c r="AM19" s="642"/>
      <c r="AN19" s="642"/>
      <c r="AO19" s="673"/>
      <c r="AP19" s="635" t="s">
        <v>204</v>
      </c>
      <c r="AQ19" s="636"/>
      <c r="AR19" s="636"/>
      <c r="AS19" s="636"/>
      <c r="AT19" s="636"/>
      <c r="AU19" s="636"/>
      <c r="AV19" s="636"/>
      <c r="AW19" s="636"/>
      <c r="AX19" s="636"/>
      <c r="AY19" s="636"/>
      <c r="AZ19" s="636"/>
      <c r="BA19" s="636"/>
      <c r="BB19" s="636"/>
      <c r="BC19" s="636"/>
      <c r="BD19" s="636"/>
      <c r="BE19" s="636"/>
      <c r="BF19" s="637"/>
      <c r="BG19" s="638">
        <v>1574539</v>
      </c>
      <c r="BH19" s="639"/>
      <c r="BI19" s="639"/>
      <c r="BJ19" s="639"/>
      <c r="BK19" s="639"/>
      <c r="BL19" s="639"/>
      <c r="BM19" s="639"/>
      <c r="BN19" s="640"/>
      <c r="BO19" s="671">
        <v>5</v>
      </c>
      <c r="BP19" s="671"/>
      <c r="BQ19" s="671"/>
      <c r="BR19" s="671"/>
      <c r="BS19" s="644" t="s">
        <v>66</v>
      </c>
      <c r="BT19" s="639"/>
      <c r="BU19" s="639"/>
      <c r="BV19" s="639"/>
      <c r="BW19" s="639"/>
      <c r="BX19" s="639"/>
      <c r="BY19" s="639"/>
      <c r="BZ19" s="639"/>
      <c r="CA19" s="639"/>
      <c r="CB19" s="685"/>
      <c r="CD19" s="677" t="s">
        <v>205</v>
      </c>
      <c r="CE19" s="678"/>
      <c r="CF19" s="678"/>
      <c r="CG19" s="678"/>
      <c r="CH19" s="678"/>
      <c r="CI19" s="678"/>
      <c r="CJ19" s="678"/>
      <c r="CK19" s="678"/>
      <c r="CL19" s="678"/>
      <c r="CM19" s="678"/>
      <c r="CN19" s="678"/>
      <c r="CO19" s="678"/>
      <c r="CP19" s="678"/>
      <c r="CQ19" s="679"/>
      <c r="CR19" s="638" t="s">
        <v>66</v>
      </c>
      <c r="CS19" s="639"/>
      <c r="CT19" s="639"/>
      <c r="CU19" s="639"/>
      <c r="CV19" s="639"/>
      <c r="CW19" s="639"/>
      <c r="CX19" s="639"/>
      <c r="CY19" s="640"/>
      <c r="CZ19" s="671" t="s">
        <v>66</v>
      </c>
      <c r="DA19" s="671"/>
      <c r="DB19" s="671"/>
      <c r="DC19" s="671"/>
      <c r="DD19" s="644" t="s">
        <v>66</v>
      </c>
      <c r="DE19" s="639"/>
      <c r="DF19" s="639"/>
      <c r="DG19" s="639"/>
      <c r="DH19" s="639"/>
      <c r="DI19" s="639"/>
      <c r="DJ19" s="639"/>
      <c r="DK19" s="639"/>
      <c r="DL19" s="639"/>
      <c r="DM19" s="639"/>
      <c r="DN19" s="639"/>
      <c r="DO19" s="639"/>
      <c r="DP19" s="640"/>
      <c r="DQ19" s="644" t="s">
        <v>66</v>
      </c>
      <c r="DR19" s="639"/>
      <c r="DS19" s="639"/>
      <c r="DT19" s="639"/>
      <c r="DU19" s="639"/>
      <c r="DV19" s="639"/>
      <c r="DW19" s="639"/>
      <c r="DX19" s="639"/>
      <c r="DY19" s="639"/>
      <c r="DZ19" s="639"/>
      <c r="EA19" s="639"/>
      <c r="EB19" s="639"/>
      <c r="EC19" s="685"/>
    </row>
    <row r="20" spans="2:133" ht="11.25" customHeight="1" x14ac:dyDescent="0.15">
      <c r="B20" s="635" t="s">
        <v>206</v>
      </c>
      <c r="C20" s="636"/>
      <c r="D20" s="636"/>
      <c r="E20" s="636"/>
      <c r="F20" s="636"/>
      <c r="G20" s="636"/>
      <c r="H20" s="636"/>
      <c r="I20" s="636"/>
      <c r="J20" s="636"/>
      <c r="K20" s="636"/>
      <c r="L20" s="636"/>
      <c r="M20" s="636"/>
      <c r="N20" s="636"/>
      <c r="O20" s="636"/>
      <c r="P20" s="636"/>
      <c r="Q20" s="637"/>
      <c r="R20" s="638">
        <v>34129</v>
      </c>
      <c r="S20" s="639"/>
      <c r="T20" s="639"/>
      <c r="U20" s="639"/>
      <c r="V20" s="639"/>
      <c r="W20" s="639"/>
      <c r="X20" s="639"/>
      <c r="Y20" s="640"/>
      <c r="Z20" s="671">
        <v>0</v>
      </c>
      <c r="AA20" s="671"/>
      <c r="AB20" s="671"/>
      <c r="AC20" s="671"/>
      <c r="AD20" s="672">
        <v>34129</v>
      </c>
      <c r="AE20" s="672"/>
      <c r="AF20" s="672"/>
      <c r="AG20" s="672"/>
      <c r="AH20" s="672"/>
      <c r="AI20" s="672"/>
      <c r="AJ20" s="672"/>
      <c r="AK20" s="672"/>
      <c r="AL20" s="641">
        <v>0.1</v>
      </c>
      <c r="AM20" s="642"/>
      <c r="AN20" s="642"/>
      <c r="AO20" s="673"/>
      <c r="AP20" s="635" t="s">
        <v>207</v>
      </c>
      <c r="AQ20" s="636"/>
      <c r="AR20" s="636"/>
      <c r="AS20" s="636"/>
      <c r="AT20" s="636"/>
      <c r="AU20" s="636"/>
      <c r="AV20" s="636"/>
      <c r="AW20" s="636"/>
      <c r="AX20" s="636"/>
      <c r="AY20" s="636"/>
      <c r="AZ20" s="636"/>
      <c r="BA20" s="636"/>
      <c r="BB20" s="636"/>
      <c r="BC20" s="636"/>
      <c r="BD20" s="636"/>
      <c r="BE20" s="636"/>
      <c r="BF20" s="637"/>
      <c r="BG20" s="638">
        <v>1574539</v>
      </c>
      <c r="BH20" s="639"/>
      <c r="BI20" s="639"/>
      <c r="BJ20" s="639"/>
      <c r="BK20" s="639"/>
      <c r="BL20" s="639"/>
      <c r="BM20" s="639"/>
      <c r="BN20" s="640"/>
      <c r="BO20" s="671">
        <v>5</v>
      </c>
      <c r="BP20" s="671"/>
      <c r="BQ20" s="671"/>
      <c r="BR20" s="671"/>
      <c r="BS20" s="644" t="s">
        <v>66</v>
      </c>
      <c r="BT20" s="639"/>
      <c r="BU20" s="639"/>
      <c r="BV20" s="639"/>
      <c r="BW20" s="639"/>
      <c r="BX20" s="639"/>
      <c r="BY20" s="639"/>
      <c r="BZ20" s="639"/>
      <c r="CA20" s="639"/>
      <c r="CB20" s="685"/>
      <c r="CD20" s="677" t="s">
        <v>208</v>
      </c>
      <c r="CE20" s="678"/>
      <c r="CF20" s="678"/>
      <c r="CG20" s="678"/>
      <c r="CH20" s="678"/>
      <c r="CI20" s="678"/>
      <c r="CJ20" s="678"/>
      <c r="CK20" s="678"/>
      <c r="CL20" s="678"/>
      <c r="CM20" s="678"/>
      <c r="CN20" s="678"/>
      <c r="CO20" s="678"/>
      <c r="CP20" s="678"/>
      <c r="CQ20" s="679"/>
      <c r="CR20" s="638">
        <v>98537538</v>
      </c>
      <c r="CS20" s="639"/>
      <c r="CT20" s="639"/>
      <c r="CU20" s="639"/>
      <c r="CV20" s="639"/>
      <c r="CW20" s="639"/>
      <c r="CX20" s="639"/>
      <c r="CY20" s="640"/>
      <c r="CZ20" s="671">
        <v>100</v>
      </c>
      <c r="DA20" s="671"/>
      <c r="DB20" s="671"/>
      <c r="DC20" s="671"/>
      <c r="DD20" s="644">
        <v>7522216</v>
      </c>
      <c r="DE20" s="639"/>
      <c r="DF20" s="639"/>
      <c r="DG20" s="639"/>
      <c r="DH20" s="639"/>
      <c r="DI20" s="639"/>
      <c r="DJ20" s="639"/>
      <c r="DK20" s="639"/>
      <c r="DL20" s="639"/>
      <c r="DM20" s="639"/>
      <c r="DN20" s="639"/>
      <c r="DO20" s="639"/>
      <c r="DP20" s="640"/>
      <c r="DQ20" s="644">
        <v>49000596</v>
      </c>
      <c r="DR20" s="639"/>
      <c r="DS20" s="639"/>
      <c r="DT20" s="639"/>
      <c r="DU20" s="639"/>
      <c r="DV20" s="639"/>
      <c r="DW20" s="639"/>
      <c r="DX20" s="639"/>
      <c r="DY20" s="639"/>
      <c r="DZ20" s="639"/>
      <c r="EA20" s="639"/>
      <c r="EB20" s="639"/>
      <c r="EC20" s="685"/>
    </row>
    <row r="21" spans="2:133" ht="11.25" customHeight="1" x14ac:dyDescent="0.15">
      <c r="B21" s="635" t="s">
        <v>209</v>
      </c>
      <c r="C21" s="636"/>
      <c r="D21" s="636"/>
      <c r="E21" s="636"/>
      <c r="F21" s="636"/>
      <c r="G21" s="636"/>
      <c r="H21" s="636"/>
      <c r="I21" s="636"/>
      <c r="J21" s="636"/>
      <c r="K21" s="636"/>
      <c r="L21" s="636"/>
      <c r="M21" s="636"/>
      <c r="N21" s="636"/>
      <c r="O21" s="636"/>
      <c r="P21" s="636"/>
      <c r="Q21" s="637"/>
      <c r="R21" s="638">
        <v>15036</v>
      </c>
      <c r="S21" s="639"/>
      <c r="T21" s="639"/>
      <c r="U21" s="639"/>
      <c r="V21" s="639"/>
      <c r="W21" s="639"/>
      <c r="X21" s="639"/>
      <c r="Y21" s="640"/>
      <c r="Z21" s="671">
        <v>0</v>
      </c>
      <c r="AA21" s="671"/>
      <c r="AB21" s="671"/>
      <c r="AC21" s="671"/>
      <c r="AD21" s="672">
        <v>15036</v>
      </c>
      <c r="AE21" s="672"/>
      <c r="AF21" s="672"/>
      <c r="AG21" s="672"/>
      <c r="AH21" s="672"/>
      <c r="AI21" s="672"/>
      <c r="AJ21" s="672"/>
      <c r="AK21" s="672"/>
      <c r="AL21" s="641">
        <v>0</v>
      </c>
      <c r="AM21" s="642"/>
      <c r="AN21" s="642"/>
      <c r="AO21" s="673"/>
      <c r="AP21" s="733" t="s">
        <v>210</v>
      </c>
      <c r="AQ21" s="740"/>
      <c r="AR21" s="740"/>
      <c r="AS21" s="740"/>
      <c r="AT21" s="740"/>
      <c r="AU21" s="740"/>
      <c r="AV21" s="740"/>
      <c r="AW21" s="740"/>
      <c r="AX21" s="740"/>
      <c r="AY21" s="740"/>
      <c r="AZ21" s="740"/>
      <c r="BA21" s="740"/>
      <c r="BB21" s="740"/>
      <c r="BC21" s="740"/>
      <c r="BD21" s="740"/>
      <c r="BE21" s="740"/>
      <c r="BF21" s="735"/>
      <c r="BG21" s="638">
        <v>2130</v>
      </c>
      <c r="BH21" s="639"/>
      <c r="BI21" s="639"/>
      <c r="BJ21" s="639"/>
      <c r="BK21" s="639"/>
      <c r="BL21" s="639"/>
      <c r="BM21" s="639"/>
      <c r="BN21" s="640"/>
      <c r="BO21" s="671">
        <v>0</v>
      </c>
      <c r="BP21" s="671"/>
      <c r="BQ21" s="671"/>
      <c r="BR21" s="671"/>
      <c r="BS21" s="644" t="s">
        <v>66</v>
      </c>
      <c r="BT21" s="639"/>
      <c r="BU21" s="639"/>
      <c r="BV21" s="639"/>
      <c r="BW21" s="639"/>
      <c r="BX21" s="639"/>
      <c r="BY21" s="639"/>
      <c r="BZ21" s="639"/>
      <c r="CA21" s="639"/>
      <c r="CB21" s="685"/>
      <c r="CD21" s="751"/>
      <c r="CE21" s="668"/>
      <c r="CF21" s="668"/>
      <c r="CG21" s="668"/>
      <c r="CH21" s="668"/>
      <c r="CI21" s="668"/>
      <c r="CJ21" s="668"/>
      <c r="CK21" s="668"/>
      <c r="CL21" s="668"/>
      <c r="CM21" s="668"/>
      <c r="CN21" s="668"/>
      <c r="CO21" s="668"/>
      <c r="CP21" s="668"/>
      <c r="CQ21" s="669"/>
      <c r="CR21" s="752"/>
      <c r="CS21" s="749"/>
      <c r="CT21" s="749"/>
      <c r="CU21" s="749"/>
      <c r="CV21" s="749"/>
      <c r="CW21" s="749"/>
      <c r="CX21" s="749"/>
      <c r="CY21" s="753"/>
      <c r="CZ21" s="754"/>
      <c r="DA21" s="754"/>
      <c r="DB21" s="754"/>
      <c r="DC21" s="754"/>
      <c r="DD21" s="748"/>
      <c r="DE21" s="749"/>
      <c r="DF21" s="749"/>
      <c r="DG21" s="749"/>
      <c r="DH21" s="749"/>
      <c r="DI21" s="749"/>
      <c r="DJ21" s="749"/>
      <c r="DK21" s="749"/>
      <c r="DL21" s="749"/>
      <c r="DM21" s="749"/>
      <c r="DN21" s="749"/>
      <c r="DO21" s="749"/>
      <c r="DP21" s="753"/>
      <c r="DQ21" s="748"/>
      <c r="DR21" s="749"/>
      <c r="DS21" s="749"/>
      <c r="DT21" s="749"/>
      <c r="DU21" s="749"/>
      <c r="DV21" s="749"/>
      <c r="DW21" s="749"/>
      <c r="DX21" s="749"/>
      <c r="DY21" s="749"/>
      <c r="DZ21" s="749"/>
      <c r="EA21" s="749"/>
      <c r="EB21" s="749"/>
      <c r="EC21" s="750"/>
    </row>
    <row r="22" spans="2:133" ht="11.25" customHeight="1" x14ac:dyDescent="0.15">
      <c r="B22" s="635" t="s">
        <v>211</v>
      </c>
      <c r="C22" s="636"/>
      <c r="D22" s="636"/>
      <c r="E22" s="636"/>
      <c r="F22" s="636"/>
      <c r="G22" s="636"/>
      <c r="H22" s="636"/>
      <c r="I22" s="636"/>
      <c r="J22" s="636"/>
      <c r="K22" s="636"/>
      <c r="L22" s="636"/>
      <c r="M22" s="636"/>
      <c r="N22" s="636"/>
      <c r="O22" s="636"/>
      <c r="P22" s="636"/>
      <c r="Q22" s="637"/>
      <c r="R22" s="638">
        <v>5541813</v>
      </c>
      <c r="S22" s="639"/>
      <c r="T22" s="639"/>
      <c r="U22" s="639"/>
      <c r="V22" s="639"/>
      <c r="W22" s="639"/>
      <c r="X22" s="639"/>
      <c r="Y22" s="640"/>
      <c r="Z22" s="671">
        <v>5.4</v>
      </c>
      <c r="AA22" s="671"/>
      <c r="AB22" s="671"/>
      <c r="AC22" s="671"/>
      <c r="AD22" s="672">
        <v>4770867</v>
      </c>
      <c r="AE22" s="672"/>
      <c r="AF22" s="672"/>
      <c r="AG22" s="672"/>
      <c r="AH22" s="672"/>
      <c r="AI22" s="672"/>
      <c r="AJ22" s="672"/>
      <c r="AK22" s="672"/>
      <c r="AL22" s="641">
        <v>11.5</v>
      </c>
      <c r="AM22" s="642"/>
      <c r="AN22" s="642"/>
      <c r="AO22" s="673"/>
      <c r="AP22" s="733" t="s">
        <v>212</v>
      </c>
      <c r="AQ22" s="740"/>
      <c r="AR22" s="740"/>
      <c r="AS22" s="740"/>
      <c r="AT22" s="740"/>
      <c r="AU22" s="740"/>
      <c r="AV22" s="740"/>
      <c r="AW22" s="740"/>
      <c r="AX22" s="740"/>
      <c r="AY22" s="740"/>
      <c r="AZ22" s="740"/>
      <c r="BA22" s="740"/>
      <c r="BB22" s="740"/>
      <c r="BC22" s="740"/>
      <c r="BD22" s="740"/>
      <c r="BE22" s="740"/>
      <c r="BF22" s="735"/>
      <c r="BG22" s="638" t="s">
        <v>66</v>
      </c>
      <c r="BH22" s="639"/>
      <c r="BI22" s="639"/>
      <c r="BJ22" s="639"/>
      <c r="BK22" s="639"/>
      <c r="BL22" s="639"/>
      <c r="BM22" s="639"/>
      <c r="BN22" s="640"/>
      <c r="BO22" s="671" t="s">
        <v>66</v>
      </c>
      <c r="BP22" s="671"/>
      <c r="BQ22" s="671"/>
      <c r="BR22" s="671"/>
      <c r="BS22" s="644" t="s">
        <v>66</v>
      </c>
      <c r="BT22" s="639"/>
      <c r="BU22" s="639"/>
      <c r="BV22" s="639"/>
      <c r="BW22" s="639"/>
      <c r="BX22" s="639"/>
      <c r="BY22" s="639"/>
      <c r="BZ22" s="639"/>
      <c r="CA22" s="639"/>
      <c r="CB22" s="685"/>
      <c r="CD22" s="742" t="s">
        <v>213</v>
      </c>
      <c r="CE22" s="743"/>
      <c r="CF22" s="743"/>
      <c r="CG22" s="743"/>
      <c r="CH22" s="743"/>
      <c r="CI22" s="743"/>
      <c r="CJ22" s="743"/>
      <c r="CK22" s="743"/>
      <c r="CL22" s="743"/>
      <c r="CM22" s="743"/>
      <c r="CN22" s="743"/>
      <c r="CO22" s="743"/>
      <c r="CP22" s="743"/>
      <c r="CQ22" s="743"/>
      <c r="CR22" s="743"/>
      <c r="CS22" s="743"/>
      <c r="CT22" s="743"/>
      <c r="CU22" s="743"/>
      <c r="CV22" s="743"/>
      <c r="CW22" s="743"/>
      <c r="CX22" s="743"/>
      <c r="CY22" s="743"/>
      <c r="CZ22" s="743"/>
      <c r="DA22" s="743"/>
      <c r="DB22" s="743"/>
      <c r="DC22" s="743"/>
      <c r="DD22" s="743"/>
      <c r="DE22" s="743"/>
      <c r="DF22" s="743"/>
      <c r="DG22" s="743"/>
      <c r="DH22" s="743"/>
      <c r="DI22" s="743"/>
      <c r="DJ22" s="743"/>
      <c r="DK22" s="743"/>
      <c r="DL22" s="743"/>
      <c r="DM22" s="743"/>
      <c r="DN22" s="743"/>
      <c r="DO22" s="743"/>
      <c r="DP22" s="743"/>
      <c r="DQ22" s="743"/>
      <c r="DR22" s="743"/>
      <c r="DS22" s="743"/>
      <c r="DT22" s="743"/>
      <c r="DU22" s="743"/>
      <c r="DV22" s="743"/>
      <c r="DW22" s="743"/>
      <c r="DX22" s="743"/>
      <c r="DY22" s="743"/>
      <c r="DZ22" s="743"/>
      <c r="EA22" s="743"/>
      <c r="EB22" s="743"/>
      <c r="EC22" s="744"/>
    </row>
    <row r="23" spans="2:133" ht="11.25" customHeight="1" x14ac:dyDescent="0.15">
      <c r="B23" s="635" t="s">
        <v>214</v>
      </c>
      <c r="C23" s="636"/>
      <c r="D23" s="636"/>
      <c r="E23" s="636"/>
      <c r="F23" s="636"/>
      <c r="G23" s="636"/>
      <c r="H23" s="636"/>
      <c r="I23" s="636"/>
      <c r="J23" s="636"/>
      <c r="K23" s="636"/>
      <c r="L23" s="636"/>
      <c r="M23" s="636"/>
      <c r="N23" s="636"/>
      <c r="O23" s="636"/>
      <c r="P23" s="636"/>
      <c r="Q23" s="637"/>
      <c r="R23" s="638">
        <v>4770867</v>
      </c>
      <c r="S23" s="639"/>
      <c r="T23" s="639"/>
      <c r="U23" s="639"/>
      <c r="V23" s="639"/>
      <c r="W23" s="639"/>
      <c r="X23" s="639"/>
      <c r="Y23" s="640"/>
      <c r="Z23" s="671">
        <v>4.7</v>
      </c>
      <c r="AA23" s="671"/>
      <c r="AB23" s="671"/>
      <c r="AC23" s="671"/>
      <c r="AD23" s="672">
        <v>4770867</v>
      </c>
      <c r="AE23" s="672"/>
      <c r="AF23" s="672"/>
      <c r="AG23" s="672"/>
      <c r="AH23" s="672"/>
      <c r="AI23" s="672"/>
      <c r="AJ23" s="672"/>
      <c r="AK23" s="672"/>
      <c r="AL23" s="641">
        <v>11.5</v>
      </c>
      <c r="AM23" s="642"/>
      <c r="AN23" s="642"/>
      <c r="AO23" s="673"/>
      <c r="AP23" s="733" t="s">
        <v>215</v>
      </c>
      <c r="AQ23" s="740"/>
      <c r="AR23" s="740"/>
      <c r="AS23" s="740"/>
      <c r="AT23" s="740"/>
      <c r="AU23" s="740"/>
      <c r="AV23" s="740"/>
      <c r="AW23" s="740"/>
      <c r="AX23" s="740"/>
      <c r="AY23" s="740"/>
      <c r="AZ23" s="740"/>
      <c r="BA23" s="740"/>
      <c r="BB23" s="740"/>
      <c r="BC23" s="740"/>
      <c r="BD23" s="740"/>
      <c r="BE23" s="740"/>
      <c r="BF23" s="735"/>
      <c r="BG23" s="638">
        <v>1572409</v>
      </c>
      <c r="BH23" s="639"/>
      <c r="BI23" s="639"/>
      <c r="BJ23" s="639"/>
      <c r="BK23" s="639"/>
      <c r="BL23" s="639"/>
      <c r="BM23" s="639"/>
      <c r="BN23" s="640"/>
      <c r="BO23" s="671">
        <v>5</v>
      </c>
      <c r="BP23" s="671"/>
      <c r="BQ23" s="671"/>
      <c r="BR23" s="671"/>
      <c r="BS23" s="644" t="s">
        <v>66</v>
      </c>
      <c r="BT23" s="639"/>
      <c r="BU23" s="639"/>
      <c r="BV23" s="639"/>
      <c r="BW23" s="639"/>
      <c r="BX23" s="639"/>
      <c r="BY23" s="639"/>
      <c r="BZ23" s="639"/>
      <c r="CA23" s="639"/>
      <c r="CB23" s="685"/>
      <c r="CD23" s="742" t="s">
        <v>155</v>
      </c>
      <c r="CE23" s="743"/>
      <c r="CF23" s="743"/>
      <c r="CG23" s="743"/>
      <c r="CH23" s="743"/>
      <c r="CI23" s="743"/>
      <c r="CJ23" s="743"/>
      <c r="CK23" s="743"/>
      <c r="CL23" s="743"/>
      <c r="CM23" s="743"/>
      <c r="CN23" s="743"/>
      <c r="CO23" s="743"/>
      <c r="CP23" s="743"/>
      <c r="CQ23" s="744"/>
      <c r="CR23" s="742" t="s">
        <v>216</v>
      </c>
      <c r="CS23" s="743"/>
      <c r="CT23" s="743"/>
      <c r="CU23" s="743"/>
      <c r="CV23" s="743"/>
      <c r="CW23" s="743"/>
      <c r="CX23" s="743"/>
      <c r="CY23" s="744"/>
      <c r="CZ23" s="742" t="s">
        <v>217</v>
      </c>
      <c r="DA23" s="743"/>
      <c r="DB23" s="743"/>
      <c r="DC23" s="744"/>
      <c r="DD23" s="742" t="s">
        <v>218</v>
      </c>
      <c r="DE23" s="743"/>
      <c r="DF23" s="743"/>
      <c r="DG23" s="743"/>
      <c r="DH23" s="743"/>
      <c r="DI23" s="743"/>
      <c r="DJ23" s="743"/>
      <c r="DK23" s="744"/>
      <c r="DL23" s="745" t="s">
        <v>219</v>
      </c>
      <c r="DM23" s="746"/>
      <c r="DN23" s="746"/>
      <c r="DO23" s="746"/>
      <c r="DP23" s="746"/>
      <c r="DQ23" s="746"/>
      <c r="DR23" s="746"/>
      <c r="DS23" s="746"/>
      <c r="DT23" s="746"/>
      <c r="DU23" s="746"/>
      <c r="DV23" s="747"/>
      <c r="DW23" s="742" t="s">
        <v>220</v>
      </c>
      <c r="DX23" s="743"/>
      <c r="DY23" s="743"/>
      <c r="DZ23" s="743"/>
      <c r="EA23" s="743"/>
      <c r="EB23" s="743"/>
      <c r="EC23" s="744"/>
    </row>
    <row r="24" spans="2:133" ht="11.25" customHeight="1" x14ac:dyDescent="0.15">
      <c r="B24" s="635" t="s">
        <v>221</v>
      </c>
      <c r="C24" s="636"/>
      <c r="D24" s="636"/>
      <c r="E24" s="636"/>
      <c r="F24" s="636"/>
      <c r="G24" s="636"/>
      <c r="H24" s="636"/>
      <c r="I24" s="636"/>
      <c r="J24" s="636"/>
      <c r="K24" s="636"/>
      <c r="L24" s="636"/>
      <c r="M24" s="636"/>
      <c r="N24" s="636"/>
      <c r="O24" s="636"/>
      <c r="P24" s="636"/>
      <c r="Q24" s="637"/>
      <c r="R24" s="638">
        <v>770834</v>
      </c>
      <c r="S24" s="639"/>
      <c r="T24" s="639"/>
      <c r="U24" s="639"/>
      <c r="V24" s="639"/>
      <c r="W24" s="639"/>
      <c r="X24" s="639"/>
      <c r="Y24" s="640"/>
      <c r="Z24" s="671">
        <v>0.8</v>
      </c>
      <c r="AA24" s="671"/>
      <c r="AB24" s="671"/>
      <c r="AC24" s="671"/>
      <c r="AD24" s="672" t="s">
        <v>66</v>
      </c>
      <c r="AE24" s="672"/>
      <c r="AF24" s="672"/>
      <c r="AG24" s="672"/>
      <c r="AH24" s="672"/>
      <c r="AI24" s="672"/>
      <c r="AJ24" s="672"/>
      <c r="AK24" s="672"/>
      <c r="AL24" s="641" t="s">
        <v>66</v>
      </c>
      <c r="AM24" s="642"/>
      <c r="AN24" s="642"/>
      <c r="AO24" s="673"/>
      <c r="AP24" s="733" t="s">
        <v>222</v>
      </c>
      <c r="AQ24" s="740"/>
      <c r="AR24" s="740"/>
      <c r="AS24" s="740"/>
      <c r="AT24" s="740"/>
      <c r="AU24" s="740"/>
      <c r="AV24" s="740"/>
      <c r="AW24" s="740"/>
      <c r="AX24" s="740"/>
      <c r="AY24" s="740"/>
      <c r="AZ24" s="740"/>
      <c r="BA24" s="740"/>
      <c r="BB24" s="740"/>
      <c r="BC24" s="740"/>
      <c r="BD24" s="740"/>
      <c r="BE24" s="740"/>
      <c r="BF24" s="735"/>
      <c r="BG24" s="638" t="s">
        <v>66</v>
      </c>
      <c r="BH24" s="639"/>
      <c r="BI24" s="639"/>
      <c r="BJ24" s="639"/>
      <c r="BK24" s="639"/>
      <c r="BL24" s="639"/>
      <c r="BM24" s="639"/>
      <c r="BN24" s="640"/>
      <c r="BO24" s="671" t="s">
        <v>66</v>
      </c>
      <c r="BP24" s="671"/>
      <c r="BQ24" s="671"/>
      <c r="BR24" s="671"/>
      <c r="BS24" s="644" t="s">
        <v>66</v>
      </c>
      <c r="BT24" s="639"/>
      <c r="BU24" s="639"/>
      <c r="BV24" s="639"/>
      <c r="BW24" s="639"/>
      <c r="BX24" s="639"/>
      <c r="BY24" s="639"/>
      <c r="BZ24" s="639"/>
      <c r="CA24" s="639"/>
      <c r="CB24" s="685"/>
      <c r="CD24" s="696" t="s">
        <v>223</v>
      </c>
      <c r="CE24" s="697"/>
      <c r="CF24" s="697"/>
      <c r="CG24" s="697"/>
      <c r="CH24" s="697"/>
      <c r="CI24" s="697"/>
      <c r="CJ24" s="697"/>
      <c r="CK24" s="697"/>
      <c r="CL24" s="697"/>
      <c r="CM24" s="697"/>
      <c r="CN24" s="697"/>
      <c r="CO24" s="697"/>
      <c r="CP24" s="697"/>
      <c r="CQ24" s="698"/>
      <c r="CR24" s="693">
        <v>41737568</v>
      </c>
      <c r="CS24" s="694"/>
      <c r="CT24" s="694"/>
      <c r="CU24" s="694"/>
      <c r="CV24" s="694"/>
      <c r="CW24" s="694"/>
      <c r="CX24" s="694"/>
      <c r="CY24" s="737"/>
      <c r="CZ24" s="738">
        <v>42.4</v>
      </c>
      <c r="DA24" s="713"/>
      <c r="DB24" s="713"/>
      <c r="DC24" s="741"/>
      <c r="DD24" s="736">
        <v>25586925</v>
      </c>
      <c r="DE24" s="694"/>
      <c r="DF24" s="694"/>
      <c r="DG24" s="694"/>
      <c r="DH24" s="694"/>
      <c r="DI24" s="694"/>
      <c r="DJ24" s="694"/>
      <c r="DK24" s="737"/>
      <c r="DL24" s="736">
        <v>25457504</v>
      </c>
      <c r="DM24" s="694"/>
      <c r="DN24" s="694"/>
      <c r="DO24" s="694"/>
      <c r="DP24" s="694"/>
      <c r="DQ24" s="694"/>
      <c r="DR24" s="694"/>
      <c r="DS24" s="694"/>
      <c r="DT24" s="694"/>
      <c r="DU24" s="694"/>
      <c r="DV24" s="737"/>
      <c r="DW24" s="738">
        <v>57.6</v>
      </c>
      <c r="DX24" s="713"/>
      <c r="DY24" s="713"/>
      <c r="DZ24" s="713"/>
      <c r="EA24" s="713"/>
      <c r="EB24" s="713"/>
      <c r="EC24" s="739"/>
    </row>
    <row r="25" spans="2:133" ht="11.25" customHeight="1" x14ac:dyDescent="0.15">
      <c r="B25" s="635" t="s">
        <v>224</v>
      </c>
      <c r="C25" s="636"/>
      <c r="D25" s="636"/>
      <c r="E25" s="636"/>
      <c r="F25" s="636"/>
      <c r="G25" s="636"/>
      <c r="H25" s="636"/>
      <c r="I25" s="636"/>
      <c r="J25" s="636"/>
      <c r="K25" s="636"/>
      <c r="L25" s="636"/>
      <c r="M25" s="636"/>
      <c r="N25" s="636"/>
      <c r="O25" s="636"/>
      <c r="P25" s="636"/>
      <c r="Q25" s="637"/>
      <c r="R25" s="638">
        <v>112</v>
      </c>
      <c r="S25" s="639"/>
      <c r="T25" s="639"/>
      <c r="U25" s="639"/>
      <c r="V25" s="639"/>
      <c r="W25" s="639"/>
      <c r="X25" s="639"/>
      <c r="Y25" s="640"/>
      <c r="Z25" s="671">
        <v>0</v>
      </c>
      <c r="AA25" s="671"/>
      <c r="AB25" s="671"/>
      <c r="AC25" s="671"/>
      <c r="AD25" s="672" t="s">
        <v>66</v>
      </c>
      <c r="AE25" s="672"/>
      <c r="AF25" s="672"/>
      <c r="AG25" s="672"/>
      <c r="AH25" s="672"/>
      <c r="AI25" s="672"/>
      <c r="AJ25" s="672"/>
      <c r="AK25" s="672"/>
      <c r="AL25" s="641" t="s">
        <v>66</v>
      </c>
      <c r="AM25" s="642"/>
      <c r="AN25" s="642"/>
      <c r="AO25" s="673"/>
      <c r="AP25" s="733" t="s">
        <v>225</v>
      </c>
      <c r="AQ25" s="740"/>
      <c r="AR25" s="740"/>
      <c r="AS25" s="740"/>
      <c r="AT25" s="740"/>
      <c r="AU25" s="740"/>
      <c r="AV25" s="740"/>
      <c r="AW25" s="740"/>
      <c r="AX25" s="740"/>
      <c r="AY25" s="740"/>
      <c r="AZ25" s="740"/>
      <c r="BA25" s="740"/>
      <c r="BB25" s="740"/>
      <c r="BC25" s="740"/>
      <c r="BD25" s="740"/>
      <c r="BE25" s="740"/>
      <c r="BF25" s="735"/>
      <c r="BG25" s="638" t="s">
        <v>66</v>
      </c>
      <c r="BH25" s="639"/>
      <c r="BI25" s="639"/>
      <c r="BJ25" s="639"/>
      <c r="BK25" s="639"/>
      <c r="BL25" s="639"/>
      <c r="BM25" s="639"/>
      <c r="BN25" s="640"/>
      <c r="BO25" s="671" t="s">
        <v>66</v>
      </c>
      <c r="BP25" s="671"/>
      <c r="BQ25" s="671"/>
      <c r="BR25" s="671"/>
      <c r="BS25" s="644" t="s">
        <v>66</v>
      </c>
      <c r="BT25" s="639"/>
      <c r="BU25" s="639"/>
      <c r="BV25" s="639"/>
      <c r="BW25" s="639"/>
      <c r="BX25" s="639"/>
      <c r="BY25" s="639"/>
      <c r="BZ25" s="639"/>
      <c r="CA25" s="639"/>
      <c r="CB25" s="685"/>
      <c r="CD25" s="677" t="s">
        <v>226</v>
      </c>
      <c r="CE25" s="678"/>
      <c r="CF25" s="678"/>
      <c r="CG25" s="678"/>
      <c r="CH25" s="678"/>
      <c r="CI25" s="678"/>
      <c r="CJ25" s="678"/>
      <c r="CK25" s="678"/>
      <c r="CL25" s="678"/>
      <c r="CM25" s="678"/>
      <c r="CN25" s="678"/>
      <c r="CO25" s="678"/>
      <c r="CP25" s="678"/>
      <c r="CQ25" s="679"/>
      <c r="CR25" s="638">
        <v>12802426</v>
      </c>
      <c r="CS25" s="651"/>
      <c r="CT25" s="651"/>
      <c r="CU25" s="651"/>
      <c r="CV25" s="651"/>
      <c r="CW25" s="651"/>
      <c r="CX25" s="651"/>
      <c r="CY25" s="652"/>
      <c r="CZ25" s="641">
        <v>13</v>
      </c>
      <c r="DA25" s="653"/>
      <c r="DB25" s="653"/>
      <c r="DC25" s="654"/>
      <c r="DD25" s="644">
        <v>11593053</v>
      </c>
      <c r="DE25" s="651"/>
      <c r="DF25" s="651"/>
      <c r="DG25" s="651"/>
      <c r="DH25" s="651"/>
      <c r="DI25" s="651"/>
      <c r="DJ25" s="651"/>
      <c r="DK25" s="652"/>
      <c r="DL25" s="644">
        <v>11464593</v>
      </c>
      <c r="DM25" s="651"/>
      <c r="DN25" s="651"/>
      <c r="DO25" s="651"/>
      <c r="DP25" s="651"/>
      <c r="DQ25" s="651"/>
      <c r="DR25" s="651"/>
      <c r="DS25" s="651"/>
      <c r="DT25" s="651"/>
      <c r="DU25" s="651"/>
      <c r="DV25" s="652"/>
      <c r="DW25" s="641">
        <v>26</v>
      </c>
      <c r="DX25" s="653"/>
      <c r="DY25" s="653"/>
      <c r="DZ25" s="653"/>
      <c r="EA25" s="653"/>
      <c r="EB25" s="653"/>
      <c r="EC25" s="680"/>
    </row>
    <row r="26" spans="2:133" ht="11.25" customHeight="1" x14ac:dyDescent="0.15">
      <c r="B26" s="635" t="s">
        <v>227</v>
      </c>
      <c r="C26" s="636"/>
      <c r="D26" s="636"/>
      <c r="E26" s="636"/>
      <c r="F26" s="636"/>
      <c r="G26" s="636"/>
      <c r="H26" s="636"/>
      <c r="I26" s="636"/>
      <c r="J26" s="636"/>
      <c r="K26" s="636"/>
      <c r="L26" s="636"/>
      <c r="M26" s="636"/>
      <c r="N26" s="636"/>
      <c r="O26" s="636"/>
      <c r="P26" s="636"/>
      <c r="Q26" s="637"/>
      <c r="R26" s="638">
        <v>43539293</v>
      </c>
      <c r="S26" s="639"/>
      <c r="T26" s="639"/>
      <c r="U26" s="639"/>
      <c r="V26" s="639"/>
      <c r="W26" s="639"/>
      <c r="X26" s="639"/>
      <c r="Y26" s="640"/>
      <c r="Z26" s="671">
        <v>42.8</v>
      </c>
      <c r="AA26" s="671"/>
      <c r="AB26" s="671"/>
      <c r="AC26" s="671"/>
      <c r="AD26" s="672">
        <v>41195938</v>
      </c>
      <c r="AE26" s="672"/>
      <c r="AF26" s="672"/>
      <c r="AG26" s="672"/>
      <c r="AH26" s="672"/>
      <c r="AI26" s="672"/>
      <c r="AJ26" s="672"/>
      <c r="AK26" s="672"/>
      <c r="AL26" s="641">
        <v>99.4</v>
      </c>
      <c r="AM26" s="642"/>
      <c r="AN26" s="642"/>
      <c r="AO26" s="673"/>
      <c r="AP26" s="733" t="s">
        <v>228</v>
      </c>
      <c r="AQ26" s="734"/>
      <c r="AR26" s="734"/>
      <c r="AS26" s="734"/>
      <c r="AT26" s="734"/>
      <c r="AU26" s="734"/>
      <c r="AV26" s="734"/>
      <c r="AW26" s="734"/>
      <c r="AX26" s="734"/>
      <c r="AY26" s="734"/>
      <c r="AZ26" s="734"/>
      <c r="BA26" s="734"/>
      <c r="BB26" s="734"/>
      <c r="BC26" s="734"/>
      <c r="BD26" s="734"/>
      <c r="BE26" s="734"/>
      <c r="BF26" s="735"/>
      <c r="BG26" s="638" t="s">
        <v>66</v>
      </c>
      <c r="BH26" s="639"/>
      <c r="BI26" s="639"/>
      <c r="BJ26" s="639"/>
      <c r="BK26" s="639"/>
      <c r="BL26" s="639"/>
      <c r="BM26" s="639"/>
      <c r="BN26" s="640"/>
      <c r="BO26" s="671" t="s">
        <v>66</v>
      </c>
      <c r="BP26" s="671"/>
      <c r="BQ26" s="671"/>
      <c r="BR26" s="671"/>
      <c r="BS26" s="644" t="s">
        <v>66</v>
      </c>
      <c r="BT26" s="639"/>
      <c r="BU26" s="639"/>
      <c r="BV26" s="639"/>
      <c r="BW26" s="639"/>
      <c r="BX26" s="639"/>
      <c r="BY26" s="639"/>
      <c r="BZ26" s="639"/>
      <c r="CA26" s="639"/>
      <c r="CB26" s="685"/>
      <c r="CD26" s="677" t="s">
        <v>229</v>
      </c>
      <c r="CE26" s="678"/>
      <c r="CF26" s="678"/>
      <c r="CG26" s="678"/>
      <c r="CH26" s="678"/>
      <c r="CI26" s="678"/>
      <c r="CJ26" s="678"/>
      <c r="CK26" s="678"/>
      <c r="CL26" s="678"/>
      <c r="CM26" s="678"/>
      <c r="CN26" s="678"/>
      <c r="CO26" s="678"/>
      <c r="CP26" s="678"/>
      <c r="CQ26" s="679"/>
      <c r="CR26" s="638">
        <v>8733795</v>
      </c>
      <c r="CS26" s="639"/>
      <c r="CT26" s="639"/>
      <c r="CU26" s="639"/>
      <c r="CV26" s="639"/>
      <c r="CW26" s="639"/>
      <c r="CX26" s="639"/>
      <c r="CY26" s="640"/>
      <c r="CZ26" s="641">
        <v>8.9</v>
      </c>
      <c r="DA26" s="653"/>
      <c r="DB26" s="653"/>
      <c r="DC26" s="654"/>
      <c r="DD26" s="644">
        <v>7806873</v>
      </c>
      <c r="DE26" s="639"/>
      <c r="DF26" s="639"/>
      <c r="DG26" s="639"/>
      <c r="DH26" s="639"/>
      <c r="DI26" s="639"/>
      <c r="DJ26" s="639"/>
      <c r="DK26" s="640"/>
      <c r="DL26" s="644" t="s">
        <v>66</v>
      </c>
      <c r="DM26" s="639"/>
      <c r="DN26" s="639"/>
      <c r="DO26" s="639"/>
      <c r="DP26" s="639"/>
      <c r="DQ26" s="639"/>
      <c r="DR26" s="639"/>
      <c r="DS26" s="639"/>
      <c r="DT26" s="639"/>
      <c r="DU26" s="639"/>
      <c r="DV26" s="640"/>
      <c r="DW26" s="641" t="s">
        <v>66</v>
      </c>
      <c r="DX26" s="653"/>
      <c r="DY26" s="653"/>
      <c r="DZ26" s="653"/>
      <c r="EA26" s="653"/>
      <c r="EB26" s="653"/>
      <c r="EC26" s="680"/>
    </row>
    <row r="27" spans="2:133" ht="11.25" customHeight="1" x14ac:dyDescent="0.15">
      <c r="B27" s="635" t="s">
        <v>230</v>
      </c>
      <c r="C27" s="636"/>
      <c r="D27" s="636"/>
      <c r="E27" s="636"/>
      <c r="F27" s="636"/>
      <c r="G27" s="636"/>
      <c r="H27" s="636"/>
      <c r="I27" s="636"/>
      <c r="J27" s="636"/>
      <c r="K27" s="636"/>
      <c r="L27" s="636"/>
      <c r="M27" s="636"/>
      <c r="N27" s="636"/>
      <c r="O27" s="636"/>
      <c r="P27" s="636"/>
      <c r="Q27" s="637"/>
      <c r="R27" s="638">
        <v>47766</v>
      </c>
      <c r="S27" s="639"/>
      <c r="T27" s="639"/>
      <c r="U27" s="639"/>
      <c r="V27" s="639"/>
      <c r="W27" s="639"/>
      <c r="X27" s="639"/>
      <c r="Y27" s="640"/>
      <c r="Z27" s="671">
        <v>0</v>
      </c>
      <c r="AA27" s="671"/>
      <c r="AB27" s="671"/>
      <c r="AC27" s="671"/>
      <c r="AD27" s="672">
        <v>47766</v>
      </c>
      <c r="AE27" s="672"/>
      <c r="AF27" s="672"/>
      <c r="AG27" s="672"/>
      <c r="AH27" s="672"/>
      <c r="AI27" s="672"/>
      <c r="AJ27" s="672"/>
      <c r="AK27" s="672"/>
      <c r="AL27" s="641">
        <v>0.1</v>
      </c>
      <c r="AM27" s="642"/>
      <c r="AN27" s="642"/>
      <c r="AO27" s="673"/>
      <c r="AP27" s="635" t="s">
        <v>231</v>
      </c>
      <c r="AQ27" s="636"/>
      <c r="AR27" s="636"/>
      <c r="AS27" s="636"/>
      <c r="AT27" s="636"/>
      <c r="AU27" s="636"/>
      <c r="AV27" s="636"/>
      <c r="AW27" s="636"/>
      <c r="AX27" s="636"/>
      <c r="AY27" s="636"/>
      <c r="AZ27" s="636"/>
      <c r="BA27" s="636"/>
      <c r="BB27" s="636"/>
      <c r="BC27" s="636"/>
      <c r="BD27" s="636"/>
      <c r="BE27" s="636"/>
      <c r="BF27" s="637"/>
      <c r="BG27" s="638">
        <v>31719236</v>
      </c>
      <c r="BH27" s="639"/>
      <c r="BI27" s="639"/>
      <c r="BJ27" s="639"/>
      <c r="BK27" s="639"/>
      <c r="BL27" s="639"/>
      <c r="BM27" s="639"/>
      <c r="BN27" s="640"/>
      <c r="BO27" s="671">
        <v>100</v>
      </c>
      <c r="BP27" s="671"/>
      <c r="BQ27" s="671"/>
      <c r="BR27" s="671"/>
      <c r="BS27" s="644">
        <v>477207</v>
      </c>
      <c r="BT27" s="639"/>
      <c r="BU27" s="639"/>
      <c r="BV27" s="639"/>
      <c r="BW27" s="639"/>
      <c r="BX27" s="639"/>
      <c r="BY27" s="639"/>
      <c r="BZ27" s="639"/>
      <c r="CA27" s="639"/>
      <c r="CB27" s="685"/>
      <c r="CD27" s="677" t="s">
        <v>232</v>
      </c>
      <c r="CE27" s="678"/>
      <c r="CF27" s="678"/>
      <c r="CG27" s="678"/>
      <c r="CH27" s="678"/>
      <c r="CI27" s="678"/>
      <c r="CJ27" s="678"/>
      <c r="CK27" s="678"/>
      <c r="CL27" s="678"/>
      <c r="CM27" s="678"/>
      <c r="CN27" s="678"/>
      <c r="CO27" s="678"/>
      <c r="CP27" s="678"/>
      <c r="CQ27" s="679"/>
      <c r="CR27" s="638">
        <v>21272457</v>
      </c>
      <c r="CS27" s="651"/>
      <c r="CT27" s="651"/>
      <c r="CU27" s="651"/>
      <c r="CV27" s="651"/>
      <c r="CW27" s="651"/>
      <c r="CX27" s="651"/>
      <c r="CY27" s="652"/>
      <c r="CZ27" s="641">
        <v>21.6</v>
      </c>
      <c r="DA27" s="653"/>
      <c r="DB27" s="653"/>
      <c r="DC27" s="654"/>
      <c r="DD27" s="644">
        <v>6490596</v>
      </c>
      <c r="DE27" s="651"/>
      <c r="DF27" s="651"/>
      <c r="DG27" s="651"/>
      <c r="DH27" s="651"/>
      <c r="DI27" s="651"/>
      <c r="DJ27" s="651"/>
      <c r="DK27" s="652"/>
      <c r="DL27" s="644">
        <v>6489635</v>
      </c>
      <c r="DM27" s="651"/>
      <c r="DN27" s="651"/>
      <c r="DO27" s="651"/>
      <c r="DP27" s="651"/>
      <c r="DQ27" s="651"/>
      <c r="DR27" s="651"/>
      <c r="DS27" s="651"/>
      <c r="DT27" s="651"/>
      <c r="DU27" s="651"/>
      <c r="DV27" s="652"/>
      <c r="DW27" s="641">
        <v>14.7</v>
      </c>
      <c r="DX27" s="653"/>
      <c r="DY27" s="653"/>
      <c r="DZ27" s="653"/>
      <c r="EA27" s="653"/>
      <c r="EB27" s="653"/>
      <c r="EC27" s="680"/>
    </row>
    <row r="28" spans="2:133" ht="11.25" customHeight="1" x14ac:dyDescent="0.15">
      <c r="B28" s="635" t="s">
        <v>233</v>
      </c>
      <c r="C28" s="636"/>
      <c r="D28" s="636"/>
      <c r="E28" s="636"/>
      <c r="F28" s="636"/>
      <c r="G28" s="636"/>
      <c r="H28" s="636"/>
      <c r="I28" s="636"/>
      <c r="J28" s="636"/>
      <c r="K28" s="636"/>
      <c r="L28" s="636"/>
      <c r="M28" s="636"/>
      <c r="N28" s="636"/>
      <c r="O28" s="636"/>
      <c r="P28" s="636"/>
      <c r="Q28" s="637"/>
      <c r="R28" s="638">
        <v>760956</v>
      </c>
      <c r="S28" s="639"/>
      <c r="T28" s="639"/>
      <c r="U28" s="639"/>
      <c r="V28" s="639"/>
      <c r="W28" s="639"/>
      <c r="X28" s="639"/>
      <c r="Y28" s="640"/>
      <c r="Z28" s="671">
        <v>0.7</v>
      </c>
      <c r="AA28" s="671"/>
      <c r="AB28" s="671"/>
      <c r="AC28" s="671"/>
      <c r="AD28" s="672" t="s">
        <v>66</v>
      </c>
      <c r="AE28" s="672"/>
      <c r="AF28" s="672"/>
      <c r="AG28" s="672"/>
      <c r="AH28" s="672"/>
      <c r="AI28" s="672"/>
      <c r="AJ28" s="672"/>
      <c r="AK28" s="672"/>
      <c r="AL28" s="641" t="s">
        <v>66</v>
      </c>
      <c r="AM28" s="642"/>
      <c r="AN28" s="642"/>
      <c r="AO28" s="673"/>
      <c r="AP28" s="635"/>
      <c r="AQ28" s="636"/>
      <c r="AR28" s="636"/>
      <c r="AS28" s="636"/>
      <c r="AT28" s="636"/>
      <c r="AU28" s="636"/>
      <c r="AV28" s="636"/>
      <c r="AW28" s="636"/>
      <c r="AX28" s="636"/>
      <c r="AY28" s="636"/>
      <c r="AZ28" s="636"/>
      <c r="BA28" s="636"/>
      <c r="BB28" s="636"/>
      <c r="BC28" s="636"/>
      <c r="BD28" s="636"/>
      <c r="BE28" s="636"/>
      <c r="BF28" s="637"/>
      <c r="BG28" s="638"/>
      <c r="BH28" s="639"/>
      <c r="BI28" s="639"/>
      <c r="BJ28" s="639"/>
      <c r="BK28" s="639"/>
      <c r="BL28" s="639"/>
      <c r="BM28" s="639"/>
      <c r="BN28" s="640"/>
      <c r="BO28" s="671"/>
      <c r="BP28" s="671"/>
      <c r="BQ28" s="671"/>
      <c r="BR28" s="671"/>
      <c r="BS28" s="644"/>
      <c r="BT28" s="639"/>
      <c r="BU28" s="639"/>
      <c r="BV28" s="639"/>
      <c r="BW28" s="639"/>
      <c r="BX28" s="639"/>
      <c r="BY28" s="639"/>
      <c r="BZ28" s="639"/>
      <c r="CA28" s="639"/>
      <c r="CB28" s="685"/>
      <c r="CD28" s="677" t="s">
        <v>234</v>
      </c>
      <c r="CE28" s="678"/>
      <c r="CF28" s="678"/>
      <c r="CG28" s="678"/>
      <c r="CH28" s="678"/>
      <c r="CI28" s="678"/>
      <c r="CJ28" s="678"/>
      <c r="CK28" s="678"/>
      <c r="CL28" s="678"/>
      <c r="CM28" s="678"/>
      <c r="CN28" s="678"/>
      <c r="CO28" s="678"/>
      <c r="CP28" s="678"/>
      <c r="CQ28" s="679"/>
      <c r="CR28" s="638">
        <v>7662685</v>
      </c>
      <c r="CS28" s="639"/>
      <c r="CT28" s="639"/>
      <c r="CU28" s="639"/>
      <c r="CV28" s="639"/>
      <c r="CW28" s="639"/>
      <c r="CX28" s="639"/>
      <c r="CY28" s="640"/>
      <c r="CZ28" s="641">
        <v>7.8</v>
      </c>
      <c r="DA28" s="653"/>
      <c r="DB28" s="653"/>
      <c r="DC28" s="654"/>
      <c r="DD28" s="644">
        <v>7503276</v>
      </c>
      <c r="DE28" s="639"/>
      <c r="DF28" s="639"/>
      <c r="DG28" s="639"/>
      <c r="DH28" s="639"/>
      <c r="DI28" s="639"/>
      <c r="DJ28" s="639"/>
      <c r="DK28" s="640"/>
      <c r="DL28" s="644">
        <v>7503276</v>
      </c>
      <c r="DM28" s="639"/>
      <c r="DN28" s="639"/>
      <c r="DO28" s="639"/>
      <c r="DP28" s="639"/>
      <c r="DQ28" s="639"/>
      <c r="DR28" s="639"/>
      <c r="DS28" s="639"/>
      <c r="DT28" s="639"/>
      <c r="DU28" s="639"/>
      <c r="DV28" s="640"/>
      <c r="DW28" s="641">
        <v>17</v>
      </c>
      <c r="DX28" s="653"/>
      <c r="DY28" s="653"/>
      <c r="DZ28" s="653"/>
      <c r="EA28" s="653"/>
      <c r="EB28" s="653"/>
      <c r="EC28" s="680"/>
    </row>
    <row r="29" spans="2:133" ht="11.25" customHeight="1" x14ac:dyDescent="0.15">
      <c r="B29" s="635" t="s">
        <v>235</v>
      </c>
      <c r="C29" s="636"/>
      <c r="D29" s="636"/>
      <c r="E29" s="636"/>
      <c r="F29" s="636"/>
      <c r="G29" s="636"/>
      <c r="H29" s="636"/>
      <c r="I29" s="636"/>
      <c r="J29" s="636"/>
      <c r="K29" s="636"/>
      <c r="L29" s="636"/>
      <c r="M29" s="636"/>
      <c r="N29" s="636"/>
      <c r="O29" s="636"/>
      <c r="P29" s="636"/>
      <c r="Q29" s="637"/>
      <c r="R29" s="638">
        <v>670505</v>
      </c>
      <c r="S29" s="639"/>
      <c r="T29" s="639"/>
      <c r="U29" s="639"/>
      <c r="V29" s="639"/>
      <c r="W29" s="639"/>
      <c r="X29" s="639"/>
      <c r="Y29" s="640"/>
      <c r="Z29" s="671">
        <v>0.7</v>
      </c>
      <c r="AA29" s="671"/>
      <c r="AB29" s="671"/>
      <c r="AC29" s="671"/>
      <c r="AD29" s="672">
        <v>45778</v>
      </c>
      <c r="AE29" s="672"/>
      <c r="AF29" s="672"/>
      <c r="AG29" s="672"/>
      <c r="AH29" s="672"/>
      <c r="AI29" s="672"/>
      <c r="AJ29" s="672"/>
      <c r="AK29" s="672"/>
      <c r="AL29" s="641">
        <v>0.1</v>
      </c>
      <c r="AM29" s="642"/>
      <c r="AN29" s="642"/>
      <c r="AO29" s="673"/>
      <c r="AP29" s="619"/>
      <c r="AQ29" s="620"/>
      <c r="AR29" s="620"/>
      <c r="AS29" s="620"/>
      <c r="AT29" s="620"/>
      <c r="AU29" s="620"/>
      <c r="AV29" s="620"/>
      <c r="AW29" s="620"/>
      <c r="AX29" s="620"/>
      <c r="AY29" s="620"/>
      <c r="AZ29" s="620"/>
      <c r="BA29" s="620"/>
      <c r="BB29" s="620"/>
      <c r="BC29" s="620"/>
      <c r="BD29" s="620"/>
      <c r="BE29" s="620"/>
      <c r="BF29" s="621"/>
      <c r="BG29" s="638"/>
      <c r="BH29" s="639"/>
      <c r="BI29" s="639"/>
      <c r="BJ29" s="639"/>
      <c r="BK29" s="639"/>
      <c r="BL29" s="639"/>
      <c r="BM29" s="639"/>
      <c r="BN29" s="640"/>
      <c r="BO29" s="671"/>
      <c r="BP29" s="671"/>
      <c r="BQ29" s="671"/>
      <c r="BR29" s="671"/>
      <c r="BS29" s="672"/>
      <c r="BT29" s="672"/>
      <c r="BU29" s="672"/>
      <c r="BV29" s="672"/>
      <c r="BW29" s="672"/>
      <c r="BX29" s="672"/>
      <c r="BY29" s="672"/>
      <c r="BZ29" s="672"/>
      <c r="CA29" s="672"/>
      <c r="CB29" s="726"/>
      <c r="CD29" s="727" t="s">
        <v>236</v>
      </c>
      <c r="CE29" s="728"/>
      <c r="CF29" s="677" t="s">
        <v>237</v>
      </c>
      <c r="CG29" s="678"/>
      <c r="CH29" s="678"/>
      <c r="CI29" s="678"/>
      <c r="CJ29" s="678"/>
      <c r="CK29" s="678"/>
      <c r="CL29" s="678"/>
      <c r="CM29" s="678"/>
      <c r="CN29" s="678"/>
      <c r="CO29" s="678"/>
      <c r="CP29" s="678"/>
      <c r="CQ29" s="679"/>
      <c r="CR29" s="638">
        <v>7662497</v>
      </c>
      <c r="CS29" s="651"/>
      <c r="CT29" s="651"/>
      <c r="CU29" s="651"/>
      <c r="CV29" s="651"/>
      <c r="CW29" s="651"/>
      <c r="CX29" s="651"/>
      <c r="CY29" s="652"/>
      <c r="CZ29" s="641">
        <v>7.8</v>
      </c>
      <c r="DA29" s="653"/>
      <c r="DB29" s="653"/>
      <c r="DC29" s="654"/>
      <c r="DD29" s="644">
        <v>7503088</v>
      </c>
      <c r="DE29" s="651"/>
      <c r="DF29" s="651"/>
      <c r="DG29" s="651"/>
      <c r="DH29" s="651"/>
      <c r="DI29" s="651"/>
      <c r="DJ29" s="651"/>
      <c r="DK29" s="652"/>
      <c r="DL29" s="644">
        <v>7503088</v>
      </c>
      <c r="DM29" s="651"/>
      <c r="DN29" s="651"/>
      <c r="DO29" s="651"/>
      <c r="DP29" s="651"/>
      <c r="DQ29" s="651"/>
      <c r="DR29" s="651"/>
      <c r="DS29" s="651"/>
      <c r="DT29" s="651"/>
      <c r="DU29" s="651"/>
      <c r="DV29" s="652"/>
      <c r="DW29" s="641">
        <v>17</v>
      </c>
      <c r="DX29" s="653"/>
      <c r="DY29" s="653"/>
      <c r="DZ29" s="653"/>
      <c r="EA29" s="653"/>
      <c r="EB29" s="653"/>
      <c r="EC29" s="680"/>
    </row>
    <row r="30" spans="2:133" ht="11.25" customHeight="1" x14ac:dyDescent="0.15">
      <c r="B30" s="635" t="s">
        <v>238</v>
      </c>
      <c r="C30" s="636"/>
      <c r="D30" s="636"/>
      <c r="E30" s="636"/>
      <c r="F30" s="636"/>
      <c r="G30" s="636"/>
      <c r="H30" s="636"/>
      <c r="I30" s="636"/>
      <c r="J30" s="636"/>
      <c r="K30" s="636"/>
      <c r="L30" s="636"/>
      <c r="M30" s="636"/>
      <c r="N30" s="636"/>
      <c r="O30" s="636"/>
      <c r="P30" s="636"/>
      <c r="Q30" s="637"/>
      <c r="R30" s="638">
        <v>417200</v>
      </c>
      <c r="S30" s="639"/>
      <c r="T30" s="639"/>
      <c r="U30" s="639"/>
      <c r="V30" s="639"/>
      <c r="W30" s="639"/>
      <c r="X30" s="639"/>
      <c r="Y30" s="640"/>
      <c r="Z30" s="671">
        <v>0.4</v>
      </c>
      <c r="AA30" s="671"/>
      <c r="AB30" s="671"/>
      <c r="AC30" s="671"/>
      <c r="AD30" s="672" t="s">
        <v>66</v>
      </c>
      <c r="AE30" s="672"/>
      <c r="AF30" s="672"/>
      <c r="AG30" s="672"/>
      <c r="AH30" s="672"/>
      <c r="AI30" s="672"/>
      <c r="AJ30" s="672"/>
      <c r="AK30" s="672"/>
      <c r="AL30" s="641" t="s">
        <v>66</v>
      </c>
      <c r="AM30" s="642"/>
      <c r="AN30" s="642"/>
      <c r="AO30" s="673"/>
      <c r="AP30" s="699" t="s">
        <v>155</v>
      </c>
      <c r="AQ30" s="700"/>
      <c r="AR30" s="700"/>
      <c r="AS30" s="700"/>
      <c r="AT30" s="700"/>
      <c r="AU30" s="700"/>
      <c r="AV30" s="700"/>
      <c r="AW30" s="700"/>
      <c r="AX30" s="700"/>
      <c r="AY30" s="700"/>
      <c r="AZ30" s="700"/>
      <c r="BA30" s="700"/>
      <c r="BB30" s="700"/>
      <c r="BC30" s="700"/>
      <c r="BD30" s="700"/>
      <c r="BE30" s="700"/>
      <c r="BF30" s="701"/>
      <c r="BG30" s="699" t="s">
        <v>239</v>
      </c>
      <c r="BH30" s="724"/>
      <c r="BI30" s="724"/>
      <c r="BJ30" s="724"/>
      <c r="BK30" s="724"/>
      <c r="BL30" s="724"/>
      <c r="BM30" s="724"/>
      <c r="BN30" s="724"/>
      <c r="BO30" s="724"/>
      <c r="BP30" s="724"/>
      <c r="BQ30" s="725"/>
      <c r="BR30" s="699" t="s">
        <v>240</v>
      </c>
      <c r="BS30" s="724"/>
      <c r="BT30" s="724"/>
      <c r="BU30" s="724"/>
      <c r="BV30" s="724"/>
      <c r="BW30" s="724"/>
      <c r="BX30" s="724"/>
      <c r="BY30" s="724"/>
      <c r="BZ30" s="724"/>
      <c r="CA30" s="724"/>
      <c r="CB30" s="725"/>
      <c r="CD30" s="729"/>
      <c r="CE30" s="730"/>
      <c r="CF30" s="677" t="s">
        <v>241</v>
      </c>
      <c r="CG30" s="678"/>
      <c r="CH30" s="678"/>
      <c r="CI30" s="678"/>
      <c r="CJ30" s="678"/>
      <c r="CK30" s="678"/>
      <c r="CL30" s="678"/>
      <c r="CM30" s="678"/>
      <c r="CN30" s="678"/>
      <c r="CO30" s="678"/>
      <c r="CP30" s="678"/>
      <c r="CQ30" s="679"/>
      <c r="CR30" s="638">
        <v>7322517</v>
      </c>
      <c r="CS30" s="639"/>
      <c r="CT30" s="639"/>
      <c r="CU30" s="639"/>
      <c r="CV30" s="639"/>
      <c r="CW30" s="639"/>
      <c r="CX30" s="639"/>
      <c r="CY30" s="640"/>
      <c r="CZ30" s="641">
        <v>7.4</v>
      </c>
      <c r="DA30" s="653"/>
      <c r="DB30" s="653"/>
      <c r="DC30" s="654"/>
      <c r="DD30" s="644">
        <v>7163796</v>
      </c>
      <c r="DE30" s="639"/>
      <c r="DF30" s="639"/>
      <c r="DG30" s="639"/>
      <c r="DH30" s="639"/>
      <c r="DI30" s="639"/>
      <c r="DJ30" s="639"/>
      <c r="DK30" s="640"/>
      <c r="DL30" s="644">
        <v>7163796</v>
      </c>
      <c r="DM30" s="639"/>
      <c r="DN30" s="639"/>
      <c r="DO30" s="639"/>
      <c r="DP30" s="639"/>
      <c r="DQ30" s="639"/>
      <c r="DR30" s="639"/>
      <c r="DS30" s="639"/>
      <c r="DT30" s="639"/>
      <c r="DU30" s="639"/>
      <c r="DV30" s="640"/>
      <c r="DW30" s="641">
        <v>16.2</v>
      </c>
      <c r="DX30" s="653"/>
      <c r="DY30" s="653"/>
      <c r="DZ30" s="653"/>
      <c r="EA30" s="653"/>
      <c r="EB30" s="653"/>
      <c r="EC30" s="680"/>
    </row>
    <row r="31" spans="2:133" ht="11.25" customHeight="1" x14ac:dyDescent="0.15">
      <c r="B31" s="635" t="s">
        <v>242</v>
      </c>
      <c r="C31" s="636"/>
      <c r="D31" s="636"/>
      <c r="E31" s="636"/>
      <c r="F31" s="636"/>
      <c r="G31" s="636"/>
      <c r="H31" s="636"/>
      <c r="I31" s="636"/>
      <c r="J31" s="636"/>
      <c r="K31" s="636"/>
      <c r="L31" s="636"/>
      <c r="M31" s="636"/>
      <c r="N31" s="636"/>
      <c r="O31" s="636"/>
      <c r="P31" s="636"/>
      <c r="Q31" s="637"/>
      <c r="R31" s="638">
        <v>37568123</v>
      </c>
      <c r="S31" s="639"/>
      <c r="T31" s="639"/>
      <c r="U31" s="639"/>
      <c r="V31" s="639"/>
      <c r="W31" s="639"/>
      <c r="X31" s="639"/>
      <c r="Y31" s="640"/>
      <c r="Z31" s="671">
        <v>36.9</v>
      </c>
      <c r="AA31" s="671"/>
      <c r="AB31" s="671"/>
      <c r="AC31" s="671"/>
      <c r="AD31" s="672" t="s">
        <v>66</v>
      </c>
      <c r="AE31" s="672"/>
      <c r="AF31" s="672"/>
      <c r="AG31" s="672"/>
      <c r="AH31" s="672"/>
      <c r="AI31" s="672"/>
      <c r="AJ31" s="672"/>
      <c r="AK31" s="672"/>
      <c r="AL31" s="641" t="s">
        <v>66</v>
      </c>
      <c r="AM31" s="642"/>
      <c r="AN31" s="642"/>
      <c r="AO31" s="673"/>
      <c r="AP31" s="715" t="s">
        <v>243</v>
      </c>
      <c r="AQ31" s="716"/>
      <c r="AR31" s="716"/>
      <c r="AS31" s="716"/>
      <c r="AT31" s="721" t="s">
        <v>244</v>
      </c>
      <c r="AU31" s="86"/>
      <c r="AV31" s="86"/>
      <c r="AW31" s="86"/>
      <c r="AX31" s="708" t="s">
        <v>121</v>
      </c>
      <c r="AY31" s="709"/>
      <c r="AZ31" s="709"/>
      <c r="BA31" s="709"/>
      <c r="BB31" s="709"/>
      <c r="BC31" s="709"/>
      <c r="BD31" s="709"/>
      <c r="BE31" s="709"/>
      <c r="BF31" s="710"/>
      <c r="BG31" s="711">
        <v>98.9</v>
      </c>
      <c r="BH31" s="712"/>
      <c r="BI31" s="712"/>
      <c r="BJ31" s="712"/>
      <c r="BK31" s="712"/>
      <c r="BL31" s="712"/>
      <c r="BM31" s="713">
        <v>96.1</v>
      </c>
      <c r="BN31" s="712"/>
      <c r="BO31" s="712"/>
      <c r="BP31" s="712"/>
      <c r="BQ31" s="714"/>
      <c r="BR31" s="711">
        <v>98.9</v>
      </c>
      <c r="BS31" s="712"/>
      <c r="BT31" s="712"/>
      <c r="BU31" s="712"/>
      <c r="BV31" s="712"/>
      <c r="BW31" s="712"/>
      <c r="BX31" s="713">
        <v>95.3</v>
      </c>
      <c r="BY31" s="712"/>
      <c r="BZ31" s="712"/>
      <c r="CA31" s="712"/>
      <c r="CB31" s="714"/>
      <c r="CD31" s="729"/>
      <c r="CE31" s="730"/>
      <c r="CF31" s="677" t="s">
        <v>245</v>
      </c>
      <c r="CG31" s="678"/>
      <c r="CH31" s="678"/>
      <c r="CI31" s="678"/>
      <c r="CJ31" s="678"/>
      <c r="CK31" s="678"/>
      <c r="CL31" s="678"/>
      <c r="CM31" s="678"/>
      <c r="CN31" s="678"/>
      <c r="CO31" s="678"/>
      <c r="CP31" s="678"/>
      <c r="CQ31" s="679"/>
      <c r="CR31" s="638">
        <v>339980</v>
      </c>
      <c r="CS31" s="651"/>
      <c r="CT31" s="651"/>
      <c r="CU31" s="651"/>
      <c r="CV31" s="651"/>
      <c r="CW31" s="651"/>
      <c r="CX31" s="651"/>
      <c r="CY31" s="652"/>
      <c r="CZ31" s="641">
        <v>0.3</v>
      </c>
      <c r="DA31" s="653"/>
      <c r="DB31" s="653"/>
      <c r="DC31" s="654"/>
      <c r="DD31" s="644">
        <v>339292</v>
      </c>
      <c r="DE31" s="651"/>
      <c r="DF31" s="651"/>
      <c r="DG31" s="651"/>
      <c r="DH31" s="651"/>
      <c r="DI31" s="651"/>
      <c r="DJ31" s="651"/>
      <c r="DK31" s="652"/>
      <c r="DL31" s="644">
        <v>339292</v>
      </c>
      <c r="DM31" s="651"/>
      <c r="DN31" s="651"/>
      <c r="DO31" s="651"/>
      <c r="DP31" s="651"/>
      <c r="DQ31" s="651"/>
      <c r="DR31" s="651"/>
      <c r="DS31" s="651"/>
      <c r="DT31" s="651"/>
      <c r="DU31" s="651"/>
      <c r="DV31" s="652"/>
      <c r="DW31" s="641">
        <v>0.8</v>
      </c>
      <c r="DX31" s="653"/>
      <c r="DY31" s="653"/>
      <c r="DZ31" s="653"/>
      <c r="EA31" s="653"/>
      <c r="EB31" s="653"/>
      <c r="EC31" s="680"/>
    </row>
    <row r="32" spans="2:133" ht="11.25" customHeight="1" x14ac:dyDescent="0.15">
      <c r="B32" s="705" t="s">
        <v>246</v>
      </c>
      <c r="C32" s="706"/>
      <c r="D32" s="706"/>
      <c r="E32" s="706"/>
      <c r="F32" s="706"/>
      <c r="G32" s="706"/>
      <c r="H32" s="706"/>
      <c r="I32" s="706"/>
      <c r="J32" s="706"/>
      <c r="K32" s="706"/>
      <c r="L32" s="706"/>
      <c r="M32" s="706"/>
      <c r="N32" s="706"/>
      <c r="O32" s="706"/>
      <c r="P32" s="706"/>
      <c r="Q32" s="707"/>
      <c r="R32" s="638" t="s">
        <v>66</v>
      </c>
      <c r="S32" s="639"/>
      <c r="T32" s="639"/>
      <c r="U32" s="639"/>
      <c r="V32" s="639"/>
      <c r="W32" s="639"/>
      <c r="X32" s="639"/>
      <c r="Y32" s="640"/>
      <c r="Z32" s="671" t="s">
        <v>66</v>
      </c>
      <c r="AA32" s="671"/>
      <c r="AB32" s="671"/>
      <c r="AC32" s="671"/>
      <c r="AD32" s="672" t="s">
        <v>66</v>
      </c>
      <c r="AE32" s="672"/>
      <c r="AF32" s="672"/>
      <c r="AG32" s="672"/>
      <c r="AH32" s="672"/>
      <c r="AI32" s="672"/>
      <c r="AJ32" s="672"/>
      <c r="AK32" s="672"/>
      <c r="AL32" s="641" t="s">
        <v>66</v>
      </c>
      <c r="AM32" s="642"/>
      <c r="AN32" s="642"/>
      <c r="AO32" s="673"/>
      <c r="AP32" s="717"/>
      <c r="AQ32" s="718"/>
      <c r="AR32" s="718"/>
      <c r="AS32" s="718"/>
      <c r="AT32" s="722"/>
      <c r="AU32" s="85" t="s">
        <v>247</v>
      </c>
      <c r="AV32" s="85"/>
      <c r="AW32" s="85"/>
      <c r="AX32" s="635" t="s">
        <v>248</v>
      </c>
      <c r="AY32" s="636"/>
      <c r="AZ32" s="636"/>
      <c r="BA32" s="636"/>
      <c r="BB32" s="636"/>
      <c r="BC32" s="636"/>
      <c r="BD32" s="636"/>
      <c r="BE32" s="636"/>
      <c r="BF32" s="637"/>
      <c r="BG32" s="703">
        <v>98.8</v>
      </c>
      <c r="BH32" s="651"/>
      <c r="BI32" s="651"/>
      <c r="BJ32" s="651"/>
      <c r="BK32" s="651"/>
      <c r="BL32" s="651"/>
      <c r="BM32" s="642">
        <v>95.1</v>
      </c>
      <c r="BN32" s="704"/>
      <c r="BO32" s="704"/>
      <c r="BP32" s="704"/>
      <c r="BQ32" s="684"/>
      <c r="BR32" s="703">
        <v>98.6</v>
      </c>
      <c r="BS32" s="651"/>
      <c r="BT32" s="651"/>
      <c r="BU32" s="651"/>
      <c r="BV32" s="651"/>
      <c r="BW32" s="651"/>
      <c r="BX32" s="642">
        <v>94.5</v>
      </c>
      <c r="BY32" s="704"/>
      <c r="BZ32" s="704"/>
      <c r="CA32" s="704"/>
      <c r="CB32" s="684"/>
      <c r="CD32" s="731"/>
      <c r="CE32" s="732"/>
      <c r="CF32" s="677" t="s">
        <v>249</v>
      </c>
      <c r="CG32" s="678"/>
      <c r="CH32" s="678"/>
      <c r="CI32" s="678"/>
      <c r="CJ32" s="678"/>
      <c r="CK32" s="678"/>
      <c r="CL32" s="678"/>
      <c r="CM32" s="678"/>
      <c r="CN32" s="678"/>
      <c r="CO32" s="678"/>
      <c r="CP32" s="678"/>
      <c r="CQ32" s="679"/>
      <c r="CR32" s="638">
        <v>188</v>
      </c>
      <c r="CS32" s="639"/>
      <c r="CT32" s="639"/>
      <c r="CU32" s="639"/>
      <c r="CV32" s="639"/>
      <c r="CW32" s="639"/>
      <c r="CX32" s="639"/>
      <c r="CY32" s="640"/>
      <c r="CZ32" s="641">
        <v>0</v>
      </c>
      <c r="DA32" s="653"/>
      <c r="DB32" s="653"/>
      <c r="DC32" s="654"/>
      <c r="DD32" s="644">
        <v>188</v>
      </c>
      <c r="DE32" s="639"/>
      <c r="DF32" s="639"/>
      <c r="DG32" s="639"/>
      <c r="DH32" s="639"/>
      <c r="DI32" s="639"/>
      <c r="DJ32" s="639"/>
      <c r="DK32" s="640"/>
      <c r="DL32" s="644">
        <v>188</v>
      </c>
      <c r="DM32" s="639"/>
      <c r="DN32" s="639"/>
      <c r="DO32" s="639"/>
      <c r="DP32" s="639"/>
      <c r="DQ32" s="639"/>
      <c r="DR32" s="639"/>
      <c r="DS32" s="639"/>
      <c r="DT32" s="639"/>
      <c r="DU32" s="639"/>
      <c r="DV32" s="640"/>
      <c r="DW32" s="641">
        <v>0</v>
      </c>
      <c r="DX32" s="653"/>
      <c r="DY32" s="653"/>
      <c r="DZ32" s="653"/>
      <c r="EA32" s="653"/>
      <c r="EB32" s="653"/>
      <c r="EC32" s="680"/>
    </row>
    <row r="33" spans="2:133" ht="11.25" customHeight="1" x14ac:dyDescent="0.15">
      <c r="B33" s="635" t="s">
        <v>250</v>
      </c>
      <c r="C33" s="636"/>
      <c r="D33" s="636"/>
      <c r="E33" s="636"/>
      <c r="F33" s="636"/>
      <c r="G33" s="636"/>
      <c r="H33" s="636"/>
      <c r="I33" s="636"/>
      <c r="J33" s="636"/>
      <c r="K33" s="636"/>
      <c r="L33" s="636"/>
      <c r="M33" s="636"/>
      <c r="N33" s="636"/>
      <c r="O33" s="636"/>
      <c r="P33" s="636"/>
      <c r="Q33" s="637"/>
      <c r="R33" s="638">
        <v>6794373</v>
      </c>
      <c r="S33" s="639"/>
      <c r="T33" s="639"/>
      <c r="U33" s="639"/>
      <c r="V33" s="639"/>
      <c r="W33" s="639"/>
      <c r="X33" s="639"/>
      <c r="Y33" s="640"/>
      <c r="Z33" s="671">
        <v>6.7</v>
      </c>
      <c r="AA33" s="671"/>
      <c r="AB33" s="671"/>
      <c r="AC33" s="671"/>
      <c r="AD33" s="672" t="s">
        <v>66</v>
      </c>
      <c r="AE33" s="672"/>
      <c r="AF33" s="672"/>
      <c r="AG33" s="672"/>
      <c r="AH33" s="672"/>
      <c r="AI33" s="672"/>
      <c r="AJ33" s="672"/>
      <c r="AK33" s="672"/>
      <c r="AL33" s="641" t="s">
        <v>66</v>
      </c>
      <c r="AM33" s="642"/>
      <c r="AN33" s="642"/>
      <c r="AO33" s="673"/>
      <c r="AP33" s="719"/>
      <c r="AQ33" s="720"/>
      <c r="AR33" s="720"/>
      <c r="AS33" s="720"/>
      <c r="AT33" s="723"/>
      <c r="AU33" s="87"/>
      <c r="AV33" s="87"/>
      <c r="AW33" s="87"/>
      <c r="AX33" s="619" t="s">
        <v>251</v>
      </c>
      <c r="AY33" s="620"/>
      <c r="AZ33" s="620"/>
      <c r="BA33" s="620"/>
      <c r="BB33" s="620"/>
      <c r="BC33" s="620"/>
      <c r="BD33" s="620"/>
      <c r="BE33" s="620"/>
      <c r="BF33" s="621"/>
      <c r="BG33" s="702">
        <v>99</v>
      </c>
      <c r="BH33" s="623"/>
      <c r="BI33" s="623"/>
      <c r="BJ33" s="623"/>
      <c r="BK33" s="623"/>
      <c r="BL33" s="623"/>
      <c r="BM33" s="665">
        <v>96.6</v>
      </c>
      <c r="BN33" s="623"/>
      <c r="BO33" s="623"/>
      <c r="BP33" s="623"/>
      <c r="BQ33" s="667"/>
      <c r="BR33" s="702">
        <v>99.2</v>
      </c>
      <c r="BS33" s="623"/>
      <c r="BT33" s="623"/>
      <c r="BU33" s="623"/>
      <c r="BV33" s="623"/>
      <c r="BW33" s="623"/>
      <c r="BX33" s="665">
        <v>95.8</v>
      </c>
      <c r="BY33" s="623"/>
      <c r="BZ33" s="623"/>
      <c r="CA33" s="623"/>
      <c r="CB33" s="667"/>
      <c r="CD33" s="677" t="s">
        <v>252</v>
      </c>
      <c r="CE33" s="678"/>
      <c r="CF33" s="678"/>
      <c r="CG33" s="678"/>
      <c r="CH33" s="678"/>
      <c r="CI33" s="678"/>
      <c r="CJ33" s="678"/>
      <c r="CK33" s="678"/>
      <c r="CL33" s="678"/>
      <c r="CM33" s="678"/>
      <c r="CN33" s="678"/>
      <c r="CO33" s="678"/>
      <c r="CP33" s="678"/>
      <c r="CQ33" s="679"/>
      <c r="CR33" s="638">
        <v>49277754</v>
      </c>
      <c r="CS33" s="651"/>
      <c r="CT33" s="651"/>
      <c r="CU33" s="651"/>
      <c r="CV33" s="651"/>
      <c r="CW33" s="651"/>
      <c r="CX33" s="651"/>
      <c r="CY33" s="652"/>
      <c r="CZ33" s="641">
        <v>50</v>
      </c>
      <c r="DA33" s="653"/>
      <c r="DB33" s="653"/>
      <c r="DC33" s="654"/>
      <c r="DD33" s="644">
        <v>21673778</v>
      </c>
      <c r="DE33" s="651"/>
      <c r="DF33" s="651"/>
      <c r="DG33" s="651"/>
      <c r="DH33" s="651"/>
      <c r="DI33" s="651"/>
      <c r="DJ33" s="651"/>
      <c r="DK33" s="652"/>
      <c r="DL33" s="644">
        <v>16710857</v>
      </c>
      <c r="DM33" s="651"/>
      <c r="DN33" s="651"/>
      <c r="DO33" s="651"/>
      <c r="DP33" s="651"/>
      <c r="DQ33" s="651"/>
      <c r="DR33" s="651"/>
      <c r="DS33" s="651"/>
      <c r="DT33" s="651"/>
      <c r="DU33" s="651"/>
      <c r="DV33" s="652"/>
      <c r="DW33" s="641">
        <v>37.799999999999997</v>
      </c>
      <c r="DX33" s="653"/>
      <c r="DY33" s="653"/>
      <c r="DZ33" s="653"/>
      <c r="EA33" s="653"/>
      <c r="EB33" s="653"/>
      <c r="EC33" s="680"/>
    </row>
    <row r="34" spans="2:133" ht="11.25" customHeight="1" x14ac:dyDescent="0.15">
      <c r="B34" s="635" t="s">
        <v>253</v>
      </c>
      <c r="C34" s="636"/>
      <c r="D34" s="636"/>
      <c r="E34" s="636"/>
      <c r="F34" s="636"/>
      <c r="G34" s="636"/>
      <c r="H34" s="636"/>
      <c r="I34" s="636"/>
      <c r="J34" s="636"/>
      <c r="K34" s="636"/>
      <c r="L34" s="636"/>
      <c r="M34" s="636"/>
      <c r="N34" s="636"/>
      <c r="O34" s="636"/>
      <c r="P34" s="636"/>
      <c r="Q34" s="637"/>
      <c r="R34" s="638">
        <v>83562</v>
      </c>
      <c r="S34" s="639"/>
      <c r="T34" s="639"/>
      <c r="U34" s="639"/>
      <c r="V34" s="639"/>
      <c r="W34" s="639"/>
      <c r="X34" s="639"/>
      <c r="Y34" s="640"/>
      <c r="Z34" s="671">
        <v>0.1</v>
      </c>
      <c r="AA34" s="671"/>
      <c r="AB34" s="671"/>
      <c r="AC34" s="671"/>
      <c r="AD34" s="672">
        <v>43590</v>
      </c>
      <c r="AE34" s="672"/>
      <c r="AF34" s="672"/>
      <c r="AG34" s="672"/>
      <c r="AH34" s="672"/>
      <c r="AI34" s="672"/>
      <c r="AJ34" s="672"/>
      <c r="AK34" s="672"/>
      <c r="AL34" s="641">
        <v>0.1</v>
      </c>
      <c r="AM34" s="642"/>
      <c r="AN34" s="642"/>
      <c r="AO34" s="673"/>
      <c r="AP34" s="88"/>
      <c r="AQ34" s="89"/>
      <c r="AR34" s="85"/>
      <c r="AS34" s="86"/>
      <c r="AT34" s="86"/>
      <c r="AU34" s="86"/>
      <c r="AV34" s="86"/>
      <c r="AW34" s="86"/>
      <c r="AX34" s="86"/>
      <c r="AY34" s="86"/>
      <c r="AZ34" s="86"/>
      <c r="BA34" s="86"/>
      <c r="BB34" s="86"/>
      <c r="BC34" s="86"/>
      <c r="BD34" s="86"/>
      <c r="BE34" s="86"/>
      <c r="BF34" s="86"/>
      <c r="BG34" s="89"/>
      <c r="BH34" s="89"/>
      <c r="BI34" s="89"/>
      <c r="BJ34" s="89"/>
      <c r="BK34" s="89"/>
      <c r="BL34" s="89"/>
      <c r="BM34" s="89"/>
      <c r="BN34" s="89"/>
      <c r="BO34" s="89"/>
      <c r="BP34" s="89"/>
      <c r="BQ34" s="89"/>
      <c r="BR34" s="89"/>
      <c r="BS34" s="89"/>
      <c r="BT34" s="89"/>
      <c r="BU34" s="89"/>
      <c r="BV34" s="89"/>
      <c r="BW34" s="89"/>
      <c r="BX34" s="89"/>
      <c r="BY34" s="89"/>
      <c r="BZ34" s="89"/>
      <c r="CA34" s="89"/>
      <c r="CB34" s="89"/>
      <c r="CD34" s="677" t="s">
        <v>254</v>
      </c>
      <c r="CE34" s="678"/>
      <c r="CF34" s="678"/>
      <c r="CG34" s="678"/>
      <c r="CH34" s="678"/>
      <c r="CI34" s="678"/>
      <c r="CJ34" s="678"/>
      <c r="CK34" s="678"/>
      <c r="CL34" s="678"/>
      <c r="CM34" s="678"/>
      <c r="CN34" s="678"/>
      <c r="CO34" s="678"/>
      <c r="CP34" s="678"/>
      <c r="CQ34" s="679"/>
      <c r="CR34" s="638">
        <v>11234799</v>
      </c>
      <c r="CS34" s="639"/>
      <c r="CT34" s="639"/>
      <c r="CU34" s="639"/>
      <c r="CV34" s="639"/>
      <c r="CW34" s="639"/>
      <c r="CX34" s="639"/>
      <c r="CY34" s="640"/>
      <c r="CZ34" s="641">
        <v>11.4</v>
      </c>
      <c r="DA34" s="653"/>
      <c r="DB34" s="653"/>
      <c r="DC34" s="654"/>
      <c r="DD34" s="644">
        <v>8631548</v>
      </c>
      <c r="DE34" s="639"/>
      <c r="DF34" s="639"/>
      <c r="DG34" s="639"/>
      <c r="DH34" s="639"/>
      <c r="DI34" s="639"/>
      <c r="DJ34" s="639"/>
      <c r="DK34" s="640"/>
      <c r="DL34" s="644">
        <v>8056806</v>
      </c>
      <c r="DM34" s="639"/>
      <c r="DN34" s="639"/>
      <c r="DO34" s="639"/>
      <c r="DP34" s="639"/>
      <c r="DQ34" s="639"/>
      <c r="DR34" s="639"/>
      <c r="DS34" s="639"/>
      <c r="DT34" s="639"/>
      <c r="DU34" s="639"/>
      <c r="DV34" s="640"/>
      <c r="DW34" s="641">
        <v>18.2</v>
      </c>
      <c r="DX34" s="653"/>
      <c r="DY34" s="653"/>
      <c r="DZ34" s="653"/>
      <c r="EA34" s="653"/>
      <c r="EB34" s="653"/>
      <c r="EC34" s="680"/>
    </row>
    <row r="35" spans="2:133" ht="11.25" customHeight="1" x14ac:dyDescent="0.15">
      <c r="B35" s="635" t="s">
        <v>255</v>
      </c>
      <c r="C35" s="636"/>
      <c r="D35" s="636"/>
      <c r="E35" s="636"/>
      <c r="F35" s="636"/>
      <c r="G35" s="636"/>
      <c r="H35" s="636"/>
      <c r="I35" s="636"/>
      <c r="J35" s="636"/>
      <c r="K35" s="636"/>
      <c r="L35" s="636"/>
      <c r="M35" s="636"/>
      <c r="N35" s="636"/>
      <c r="O35" s="636"/>
      <c r="P35" s="636"/>
      <c r="Q35" s="637"/>
      <c r="R35" s="638">
        <v>42699</v>
      </c>
      <c r="S35" s="639"/>
      <c r="T35" s="639"/>
      <c r="U35" s="639"/>
      <c r="V35" s="639"/>
      <c r="W35" s="639"/>
      <c r="X35" s="639"/>
      <c r="Y35" s="640"/>
      <c r="Z35" s="671">
        <v>0</v>
      </c>
      <c r="AA35" s="671"/>
      <c r="AB35" s="671"/>
      <c r="AC35" s="671"/>
      <c r="AD35" s="672" t="s">
        <v>66</v>
      </c>
      <c r="AE35" s="672"/>
      <c r="AF35" s="672"/>
      <c r="AG35" s="672"/>
      <c r="AH35" s="672"/>
      <c r="AI35" s="672"/>
      <c r="AJ35" s="672"/>
      <c r="AK35" s="672"/>
      <c r="AL35" s="641" t="s">
        <v>66</v>
      </c>
      <c r="AM35" s="642"/>
      <c r="AN35" s="642"/>
      <c r="AO35" s="673"/>
      <c r="AP35" s="90"/>
      <c r="AQ35" s="699" t="s">
        <v>256</v>
      </c>
      <c r="AR35" s="700"/>
      <c r="AS35" s="700"/>
      <c r="AT35" s="700"/>
      <c r="AU35" s="700"/>
      <c r="AV35" s="700"/>
      <c r="AW35" s="700"/>
      <c r="AX35" s="700"/>
      <c r="AY35" s="700"/>
      <c r="AZ35" s="700"/>
      <c r="BA35" s="700"/>
      <c r="BB35" s="700"/>
      <c r="BC35" s="700"/>
      <c r="BD35" s="700"/>
      <c r="BE35" s="700"/>
      <c r="BF35" s="701"/>
      <c r="BG35" s="699" t="s">
        <v>257</v>
      </c>
      <c r="BH35" s="700"/>
      <c r="BI35" s="700"/>
      <c r="BJ35" s="700"/>
      <c r="BK35" s="700"/>
      <c r="BL35" s="700"/>
      <c r="BM35" s="700"/>
      <c r="BN35" s="700"/>
      <c r="BO35" s="700"/>
      <c r="BP35" s="700"/>
      <c r="BQ35" s="700"/>
      <c r="BR35" s="700"/>
      <c r="BS35" s="700"/>
      <c r="BT35" s="700"/>
      <c r="BU35" s="700"/>
      <c r="BV35" s="700"/>
      <c r="BW35" s="700"/>
      <c r="BX35" s="700"/>
      <c r="BY35" s="700"/>
      <c r="BZ35" s="700"/>
      <c r="CA35" s="700"/>
      <c r="CB35" s="701"/>
      <c r="CD35" s="677" t="s">
        <v>258</v>
      </c>
      <c r="CE35" s="678"/>
      <c r="CF35" s="678"/>
      <c r="CG35" s="678"/>
      <c r="CH35" s="678"/>
      <c r="CI35" s="678"/>
      <c r="CJ35" s="678"/>
      <c r="CK35" s="678"/>
      <c r="CL35" s="678"/>
      <c r="CM35" s="678"/>
      <c r="CN35" s="678"/>
      <c r="CO35" s="678"/>
      <c r="CP35" s="678"/>
      <c r="CQ35" s="679"/>
      <c r="CR35" s="638">
        <v>679802</v>
      </c>
      <c r="CS35" s="651"/>
      <c r="CT35" s="651"/>
      <c r="CU35" s="651"/>
      <c r="CV35" s="651"/>
      <c r="CW35" s="651"/>
      <c r="CX35" s="651"/>
      <c r="CY35" s="652"/>
      <c r="CZ35" s="641">
        <v>0.7</v>
      </c>
      <c r="DA35" s="653"/>
      <c r="DB35" s="653"/>
      <c r="DC35" s="654"/>
      <c r="DD35" s="644">
        <v>589022</v>
      </c>
      <c r="DE35" s="651"/>
      <c r="DF35" s="651"/>
      <c r="DG35" s="651"/>
      <c r="DH35" s="651"/>
      <c r="DI35" s="651"/>
      <c r="DJ35" s="651"/>
      <c r="DK35" s="652"/>
      <c r="DL35" s="644">
        <v>589022</v>
      </c>
      <c r="DM35" s="651"/>
      <c r="DN35" s="651"/>
      <c r="DO35" s="651"/>
      <c r="DP35" s="651"/>
      <c r="DQ35" s="651"/>
      <c r="DR35" s="651"/>
      <c r="DS35" s="651"/>
      <c r="DT35" s="651"/>
      <c r="DU35" s="651"/>
      <c r="DV35" s="652"/>
      <c r="DW35" s="641">
        <v>1.3</v>
      </c>
      <c r="DX35" s="653"/>
      <c r="DY35" s="653"/>
      <c r="DZ35" s="653"/>
      <c r="EA35" s="653"/>
      <c r="EB35" s="653"/>
      <c r="EC35" s="680"/>
    </row>
    <row r="36" spans="2:133" ht="11.25" customHeight="1" x14ac:dyDescent="0.15">
      <c r="B36" s="635" t="s">
        <v>259</v>
      </c>
      <c r="C36" s="636"/>
      <c r="D36" s="636"/>
      <c r="E36" s="636"/>
      <c r="F36" s="636"/>
      <c r="G36" s="636"/>
      <c r="H36" s="636"/>
      <c r="I36" s="636"/>
      <c r="J36" s="636"/>
      <c r="K36" s="636"/>
      <c r="L36" s="636"/>
      <c r="M36" s="636"/>
      <c r="N36" s="636"/>
      <c r="O36" s="636"/>
      <c r="P36" s="636"/>
      <c r="Q36" s="637"/>
      <c r="R36" s="638">
        <v>1757735</v>
      </c>
      <c r="S36" s="639"/>
      <c r="T36" s="639"/>
      <c r="U36" s="639"/>
      <c r="V36" s="639"/>
      <c r="W36" s="639"/>
      <c r="X36" s="639"/>
      <c r="Y36" s="640"/>
      <c r="Z36" s="671">
        <v>1.7</v>
      </c>
      <c r="AA36" s="671"/>
      <c r="AB36" s="671"/>
      <c r="AC36" s="671"/>
      <c r="AD36" s="672" t="s">
        <v>66</v>
      </c>
      <c r="AE36" s="672"/>
      <c r="AF36" s="672"/>
      <c r="AG36" s="672"/>
      <c r="AH36" s="672"/>
      <c r="AI36" s="672"/>
      <c r="AJ36" s="672"/>
      <c r="AK36" s="672"/>
      <c r="AL36" s="641" t="s">
        <v>66</v>
      </c>
      <c r="AM36" s="642"/>
      <c r="AN36" s="642"/>
      <c r="AO36" s="673"/>
      <c r="AP36" s="90"/>
      <c r="AQ36" s="690" t="s">
        <v>260</v>
      </c>
      <c r="AR36" s="691"/>
      <c r="AS36" s="691"/>
      <c r="AT36" s="691"/>
      <c r="AU36" s="691"/>
      <c r="AV36" s="691"/>
      <c r="AW36" s="691"/>
      <c r="AX36" s="691"/>
      <c r="AY36" s="692"/>
      <c r="AZ36" s="693">
        <v>9392422</v>
      </c>
      <c r="BA36" s="694"/>
      <c r="BB36" s="694"/>
      <c r="BC36" s="694"/>
      <c r="BD36" s="694"/>
      <c r="BE36" s="694"/>
      <c r="BF36" s="695"/>
      <c r="BG36" s="696" t="s">
        <v>261</v>
      </c>
      <c r="BH36" s="697"/>
      <c r="BI36" s="697"/>
      <c r="BJ36" s="697"/>
      <c r="BK36" s="697"/>
      <c r="BL36" s="697"/>
      <c r="BM36" s="697"/>
      <c r="BN36" s="697"/>
      <c r="BO36" s="697"/>
      <c r="BP36" s="697"/>
      <c r="BQ36" s="697"/>
      <c r="BR36" s="697"/>
      <c r="BS36" s="697"/>
      <c r="BT36" s="697"/>
      <c r="BU36" s="698"/>
      <c r="BV36" s="693">
        <v>470195</v>
      </c>
      <c r="BW36" s="694"/>
      <c r="BX36" s="694"/>
      <c r="BY36" s="694"/>
      <c r="BZ36" s="694"/>
      <c r="CA36" s="694"/>
      <c r="CB36" s="695"/>
      <c r="CD36" s="677" t="s">
        <v>262</v>
      </c>
      <c r="CE36" s="678"/>
      <c r="CF36" s="678"/>
      <c r="CG36" s="678"/>
      <c r="CH36" s="678"/>
      <c r="CI36" s="678"/>
      <c r="CJ36" s="678"/>
      <c r="CK36" s="678"/>
      <c r="CL36" s="678"/>
      <c r="CM36" s="678"/>
      <c r="CN36" s="678"/>
      <c r="CO36" s="678"/>
      <c r="CP36" s="678"/>
      <c r="CQ36" s="679"/>
      <c r="CR36" s="638">
        <v>28467564</v>
      </c>
      <c r="CS36" s="639"/>
      <c r="CT36" s="639"/>
      <c r="CU36" s="639"/>
      <c r="CV36" s="639"/>
      <c r="CW36" s="639"/>
      <c r="CX36" s="639"/>
      <c r="CY36" s="640"/>
      <c r="CZ36" s="641">
        <v>28.9</v>
      </c>
      <c r="DA36" s="653"/>
      <c r="DB36" s="653"/>
      <c r="DC36" s="654"/>
      <c r="DD36" s="644">
        <v>6444779</v>
      </c>
      <c r="DE36" s="639"/>
      <c r="DF36" s="639"/>
      <c r="DG36" s="639"/>
      <c r="DH36" s="639"/>
      <c r="DI36" s="639"/>
      <c r="DJ36" s="639"/>
      <c r="DK36" s="640"/>
      <c r="DL36" s="644">
        <v>2460247</v>
      </c>
      <c r="DM36" s="639"/>
      <c r="DN36" s="639"/>
      <c r="DO36" s="639"/>
      <c r="DP36" s="639"/>
      <c r="DQ36" s="639"/>
      <c r="DR36" s="639"/>
      <c r="DS36" s="639"/>
      <c r="DT36" s="639"/>
      <c r="DU36" s="639"/>
      <c r="DV36" s="640"/>
      <c r="DW36" s="641">
        <v>5.6</v>
      </c>
      <c r="DX36" s="653"/>
      <c r="DY36" s="653"/>
      <c r="DZ36" s="653"/>
      <c r="EA36" s="653"/>
      <c r="EB36" s="653"/>
      <c r="EC36" s="680"/>
    </row>
    <row r="37" spans="2:133" ht="11.25" customHeight="1" x14ac:dyDescent="0.15">
      <c r="B37" s="635" t="s">
        <v>263</v>
      </c>
      <c r="C37" s="636"/>
      <c r="D37" s="636"/>
      <c r="E37" s="636"/>
      <c r="F37" s="636"/>
      <c r="G37" s="636"/>
      <c r="H37" s="636"/>
      <c r="I37" s="636"/>
      <c r="J37" s="636"/>
      <c r="K37" s="636"/>
      <c r="L37" s="636"/>
      <c r="M37" s="636"/>
      <c r="N37" s="636"/>
      <c r="O37" s="636"/>
      <c r="P37" s="636"/>
      <c r="Q37" s="637"/>
      <c r="R37" s="638">
        <v>1367081</v>
      </c>
      <c r="S37" s="639"/>
      <c r="T37" s="639"/>
      <c r="U37" s="639"/>
      <c r="V37" s="639"/>
      <c r="W37" s="639"/>
      <c r="X37" s="639"/>
      <c r="Y37" s="640"/>
      <c r="Z37" s="671">
        <v>1.3</v>
      </c>
      <c r="AA37" s="671"/>
      <c r="AB37" s="671"/>
      <c r="AC37" s="671"/>
      <c r="AD37" s="672" t="s">
        <v>66</v>
      </c>
      <c r="AE37" s="672"/>
      <c r="AF37" s="672"/>
      <c r="AG37" s="672"/>
      <c r="AH37" s="672"/>
      <c r="AI37" s="672"/>
      <c r="AJ37" s="672"/>
      <c r="AK37" s="672"/>
      <c r="AL37" s="641" t="s">
        <v>66</v>
      </c>
      <c r="AM37" s="642"/>
      <c r="AN37" s="642"/>
      <c r="AO37" s="673"/>
      <c r="AQ37" s="681" t="s">
        <v>264</v>
      </c>
      <c r="AR37" s="682"/>
      <c r="AS37" s="682"/>
      <c r="AT37" s="682"/>
      <c r="AU37" s="682"/>
      <c r="AV37" s="682"/>
      <c r="AW37" s="682"/>
      <c r="AX37" s="682"/>
      <c r="AY37" s="683"/>
      <c r="AZ37" s="638">
        <v>1780541</v>
      </c>
      <c r="BA37" s="639"/>
      <c r="BB37" s="639"/>
      <c r="BC37" s="639"/>
      <c r="BD37" s="651"/>
      <c r="BE37" s="651"/>
      <c r="BF37" s="684"/>
      <c r="BG37" s="677" t="s">
        <v>265</v>
      </c>
      <c r="BH37" s="678"/>
      <c r="BI37" s="678"/>
      <c r="BJ37" s="678"/>
      <c r="BK37" s="678"/>
      <c r="BL37" s="678"/>
      <c r="BM37" s="678"/>
      <c r="BN37" s="678"/>
      <c r="BO37" s="678"/>
      <c r="BP37" s="678"/>
      <c r="BQ37" s="678"/>
      <c r="BR37" s="678"/>
      <c r="BS37" s="678"/>
      <c r="BT37" s="678"/>
      <c r="BU37" s="679"/>
      <c r="BV37" s="638">
        <v>364659</v>
      </c>
      <c r="BW37" s="639"/>
      <c r="BX37" s="639"/>
      <c r="BY37" s="639"/>
      <c r="BZ37" s="639"/>
      <c r="CA37" s="639"/>
      <c r="CB37" s="685"/>
      <c r="CD37" s="677" t="s">
        <v>266</v>
      </c>
      <c r="CE37" s="678"/>
      <c r="CF37" s="678"/>
      <c r="CG37" s="678"/>
      <c r="CH37" s="678"/>
      <c r="CI37" s="678"/>
      <c r="CJ37" s="678"/>
      <c r="CK37" s="678"/>
      <c r="CL37" s="678"/>
      <c r="CM37" s="678"/>
      <c r="CN37" s="678"/>
      <c r="CO37" s="678"/>
      <c r="CP37" s="678"/>
      <c r="CQ37" s="679"/>
      <c r="CR37" s="638">
        <v>24645</v>
      </c>
      <c r="CS37" s="651"/>
      <c r="CT37" s="651"/>
      <c r="CU37" s="651"/>
      <c r="CV37" s="651"/>
      <c r="CW37" s="651"/>
      <c r="CX37" s="651"/>
      <c r="CY37" s="652"/>
      <c r="CZ37" s="641">
        <v>0</v>
      </c>
      <c r="DA37" s="653"/>
      <c r="DB37" s="653"/>
      <c r="DC37" s="654"/>
      <c r="DD37" s="644">
        <v>24645</v>
      </c>
      <c r="DE37" s="651"/>
      <c r="DF37" s="651"/>
      <c r="DG37" s="651"/>
      <c r="DH37" s="651"/>
      <c r="DI37" s="651"/>
      <c r="DJ37" s="651"/>
      <c r="DK37" s="652"/>
      <c r="DL37" s="644">
        <v>24645</v>
      </c>
      <c r="DM37" s="651"/>
      <c r="DN37" s="651"/>
      <c r="DO37" s="651"/>
      <c r="DP37" s="651"/>
      <c r="DQ37" s="651"/>
      <c r="DR37" s="651"/>
      <c r="DS37" s="651"/>
      <c r="DT37" s="651"/>
      <c r="DU37" s="651"/>
      <c r="DV37" s="652"/>
      <c r="DW37" s="641">
        <v>0.1</v>
      </c>
      <c r="DX37" s="653"/>
      <c r="DY37" s="653"/>
      <c r="DZ37" s="653"/>
      <c r="EA37" s="653"/>
      <c r="EB37" s="653"/>
      <c r="EC37" s="680"/>
    </row>
    <row r="38" spans="2:133" ht="11.25" customHeight="1" x14ac:dyDescent="0.15">
      <c r="B38" s="635" t="s">
        <v>267</v>
      </c>
      <c r="C38" s="636"/>
      <c r="D38" s="636"/>
      <c r="E38" s="636"/>
      <c r="F38" s="636"/>
      <c r="G38" s="636"/>
      <c r="H38" s="636"/>
      <c r="I38" s="636"/>
      <c r="J38" s="636"/>
      <c r="K38" s="636"/>
      <c r="L38" s="636"/>
      <c r="M38" s="636"/>
      <c r="N38" s="636"/>
      <c r="O38" s="636"/>
      <c r="P38" s="636"/>
      <c r="Q38" s="637"/>
      <c r="R38" s="638">
        <v>3638569</v>
      </c>
      <c r="S38" s="639"/>
      <c r="T38" s="639"/>
      <c r="U38" s="639"/>
      <c r="V38" s="639"/>
      <c r="W38" s="639"/>
      <c r="X38" s="639"/>
      <c r="Y38" s="640"/>
      <c r="Z38" s="671">
        <v>3.6</v>
      </c>
      <c r="AA38" s="671"/>
      <c r="AB38" s="671"/>
      <c r="AC38" s="671"/>
      <c r="AD38" s="672">
        <v>106805</v>
      </c>
      <c r="AE38" s="672"/>
      <c r="AF38" s="672"/>
      <c r="AG38" s="672"/>
      <c r="AH38" s="672"/>
      <c r="AI38" s="672"/>
      <c r="AJ38" s="672"/>
      <c r="AK38" s="672"/>
      <c r="AL38" s="641">
        <v>0.3</v>
      </c>
      <c r="AM38" s="642"/>
      <c r="AN38" s="642"/>
      <c r="AO38" s="673"/>
      <c r="AQ38" s="681" t="s">
        <v>268</v>
      </c>
      <c r="AR38" s="682"/>
      <c r="AS38" s="682"/>
      <c r="AT38" s="682"/>
      <c r="AU38" s="682"/>
      <c r="AV38" s="682"/>
      <c r="AW38" s="682"/>
      <c r="AX38" s="682"/>
      <c r="AY38" s="683"/>
      <c r="AZ38" s="638">
        <v>891834</v>
      </c>
      <c r="BA38" s="639"/>
      <c r="BB38" s="639"/>
      <c r="BC38" s="639"/>
      <c r="BD38" s="651"/>
      <c r="BE38" s="651"/>
      <c r="BF38" s="684"/>
      <c r="BG38" s="677" t="s">
        <v>269</v>
      </c>
      <c r="BH38" s="678"/>
      <c r="BI38" s="678"/>
      <c r="BJ38" s="678"/>
      <c r="BK38" s="678"/>
      <c r="BL38" s="678"/>
      <c r="BM38" s="678"/>
      <c r="BN38" s="678"/>
      <c r="BO38" s="678"/>
      <c r="BP38" s="678"/>
      <c r="BQ38" s="678"/>
      <c r="BR38" s="678"/>
      <c r="BS38" s="678"/>
      <c r="BT38" s="678"/>
      <c r="BU38" s="679"/>
      <c r="BV38" s="638">
        <v>27901</v>
      </c>
      <c r="BW38" s="639"/>
      <c r="BX38" s="639"/>
      <c r="BY38" s="639"/>
      <c r="BZ38" s="639"/>
      <c r="CA38" s="639"/>
      <c r="CB38" s="685"/>
      <c r="CD38" s="677" t="s">
        <v>270</v>
      </c>
      <c r="CE38" s="678"/>
      <c r="CF38" s="678"/>
      <c r="CG38" s="678"/>
      <c r="CH38" s="678"/>
      <c r="CI38" s="678"/>
      <c r="CJ38" s="678"/>
      <c r="CK38" s="678"/>
      <c r="CL38" s="678"/>
      <c r="CM38" s="678"/>
      <c r="CN38" s="678"/>
      <c r="CO38" s="678"/>
      <c r="CP38" s="678"/>
      <c r="CQ38" s="679"/>
      <c r="CR38" s="638">
        <v>6535659</v>
      </c>
      <c r="CS38" s="639"/>
      <c r="CT38" s="639"/>
      <c r="CU38" s="639"/>
      <c r="CV38" s="639"/>
      <c r="CW38" s="639"/>
      <c r="CX38" s="639"/>
      <c r="CY38" s="640"/>
      <c r="CZ38" s="641">
        <v>6.6</v>
      </c>
      <c r="DA38" s="653"/>
      <c r="DB38" s="653"/>
      <c r="DC38" s="654"/>
      <c r="DD38" s="644">
        <v>5189030</v>
      </c>
      <c r="DE38" s="639"/>
      <c r="DF38" s="639"/>
      <c r="DG38" s="639"/>
      <c r="DH38" s="639"/>
      <c r="DI38" s="639"/>
      <c r="DJ38" s="639"/>
      <c r="DK38" s="640"/>
      <c r="DL38" s="644">
        <v>5025067</v>
      </c>
      <c r="DM38" s="639"/>
      <c r="DN38" s="639"/>
      <c r="DO38" s="639"/>
      <c r="DP38" s="639"/>
      <c r="DQ38" s="639"/>
      <c r="DR38" s="639"/>
      <c r="DS38" s="639"/>
      <c r="DT38" s="639"/>
      <c r="DU38" s="639"/>
      <c r="DV38" s="640"/>
      <c r="DW38" s="641">
        <v>11.4</v>
      </c>
      <c r="DX38" s="653"/>
      <c r="DY38" s="653"/>
      <c r="DZ38" s="653"/>
      <c r="EA38" s="653"/>
      <c r="EB38" s="653"/>
      <c r="EC38" s="680"/>
    </row>
    <row r="39" spans="2:133" ht="11.25" customHeight="1" x14ac:dyDescent="0.15">
      <c r="B39" s="635" t="s">
        <v>271</v>
      </c>
      <c r="C39" s="636"/>
      <c r="D39" s="636"/>
      <c r="E39" s="636"/>
      <c r="F39" s="636"/>
      <c r="G39" s="636"/>
      <c r="H39" s="636"/>
      <c r="I39" s="636"/>
      <c r="J39" s="636"/>
      <c r="K39" s="636"/>
      <c r="L39" s="636"/>
      <c r="M39" s="636"/>
      <c r="N39" s="636"/>
      <c r="O39" s="636"/>
      <c r="P39" s="636"/>
      <c r="Q39" s="637"/>
      <c r="R39" s="638">
        <v>5085400</v>
      </c>
      <c r="S39" s="639"/>
      <c r="T39" s="639"/>
      <c r="U39" s="639"/>
      <c r="V39" s="639"/>
      <c r="W39" s="639"/>
      <c r="X39" s="639"/>
      <c r="Y39" s="640"/>
      <c r="Z39" s="671">
        <v>5</v>
      </c>
      <c r="AA39" s="671"/>
      <c r="AB39" s="671"/>
      <c r="AC39" s="671"/>
      <c r="AD39" s="672" t="s">
        <v>66</v>
      </c>
      <c r="AE39" s="672"/>
      <c r="AF39" s="672"/>
      <c r="AG39" s="672"/>
      <c r="AH39" s="672"/>
      <c r="AI39" s="672"/>
      <c r="AJ39" s="672"/>
      <c r="AK39" s="672"/>
      <c r="AL39" s="641" t="s">
        <v>66</v>
      </c>
      <c r="AM39" s="642"/>
      <c r="AN39" s="642"/>
      <c r="AO39" s="673"/>
      <c r="AQ39" s="681" t="s">
        <v>272</v>
      </c>
      <c r="AR39" s="682"/>
      <c r="AS39" s="682"/>
      <c r="AT39" s="682"/>
      <c r="AU39" s="682"/>
      <c r="AV39" s="682"/>
      <c r="AW39" s="682"/>
      <c r="AX39" s="682"/>
      <c r="AY39" s="683"/>
      <c r="AZ39" s="638">
        <v>184388</v>
      </c>
      <c r="BA39" s="639"/>
      <c r="BB39" s="639"/>
      <c r="BC39" s="639"/>
      <c r="BD39" s="651"/>
      <c r="BE39" s="651"/>
      <c r="BF39" s="684"/>
      <c r="BG39" s="677" t="s">
        <v>273</v>
      </c>
      <c r="BH39" s="678"/>
      <c r="BI39" s="678"/>
      <c r="BJ39" s="678"/>
      <c r="BK39" s="678"/>
      <c r="BL39" s="678"/>
      <c r="BM39" s="678"/>
      <c r="BN39" s="678"/>
      <c r="BO39" s="678"/>
      <c r="BP39" s="678"/>
      <c r="BQ39" s="678"/>
      <c r="BR39" s="678"/>
      <c r="BS39" s="678"/>
      <c r="BT39" s="678"/>
      <c r="BU39" s="679"/>
      <c r="BV39" s="638">
        <v>45529</v>
      </c>
      <c r="BW39" s="639"/>
      <c r="BX39" s="639"/>
      <c r="BY39" s="639"/>
      <c r="BZ39" s="639"/>
      <c r="CA39" s="639"/>
      <c r="CB39" s="685"/>
      <c r="CD39" s="677" t="s">
        <v>274</v>
      </c>
      <c r="CE39" s="678"/>
      <c r="CF39" s="678"/>
      <c r="CG39" s="678"/>
      <c r="CH39" s="678"/>
      <c r="CI39" s="678"/>
      <c r="CJ39" s="678"/>
      <c r="CK39" s="678"/>
      <c r="CL39" s="678"/>
      <c r="CM39" s="678"/>
      <c r="CN39" s="678"/>
      <c r="CO39" s="678"/>
      <c r="CP39" s="678"/>
      <c r="CQ39" s="679"/>
      <c r="CR39" s="638">
        <v>242820</v>
      </c>
      <c r="CS39" s="651"/>
      <c r="CT39" s="651"/>
      <c r="CU39" s="651"/>
      <c r="CV39" s="651"/>
      <c r="CW39" s="651"/>
      <c r="CX39" s="651"/>
      <c r="CY39" s="652"/>
      <c r="CZ39" s="641">
        <v>0.2</v>
      </c>
      <c r="DA39" s="653"/>
      <c r="DB39" s="653"/>
      <c r="DC39" s="654"/>
      <c r="DD39" s="644">
        <v>220103</v>
      </c>
      <c r="DE39" s="651"/>
      <c r="DF39" s="651"/>
      <c r="DG39" s="651"/>
      <c r="DH39" s="651"/>
      <c r="DI39" s="651"/>
      <c r="DJ39" s="651"/>
      <c r="DK39" s="652"/>
      <c r="DL39" s="644" t="s">
        <v>66</v>
      </c>
      <c r="DM39" s="651"/>
      <c r="DN39" s="651"/>
      <c r="DO39" s="651"/>
      <c r="DP39" s="651"/>
      <c r="DQ39" s="651"/>
      <c r="DR39" s="651"/>
      <c r="DS39" s="651"/>
      <c r="DT39" s="651"/>
      <c r="DU39" s="651"/>
      <c r="DV39" s="652"/>
      <c r="DW39" s="641" t="s">
        <v>66</v>
      </c>
      <c r="DX39" s="653"/>
      <c r="DY39" s="653"/>
      <c r="DZ39" s="653"/>
      <c r="EA39" s="653"/>
      <c r="EB39" s="653"/>
      <c r="EC39" s="680"/>
    </row>
    <row r="40" spans="2:133" ht="11.25" customHeight="1" x14ac:dyDescent="0.15">
      <c r="B40" s="635" t="s">
        <v>275</v>
      </c>
      <c r="C40" s="636"/>
      <c r="D40" s="636"/>
      <c r="E40" s="636"/>
      <c r="F40" s="636"/>
      <c r="G40" s="636"/>
      <c r="H40" s="636"/>
      <c r="I40" s="636"/>
      <c r="J40" s="636"/>
      <c r="K40" s="636"/>
      <c r="L40" s="636"/>
      <c r="M40" s="636"/>
      <c r="N40" s="636"/>
      <c r="O40" s="636"/>
      <c r="P40" s="636"/>
      <c r="Q40" s="637"/>
      <c r="R40" s="638" t="s">
        <v>66</v>
      </c>
      <c r="S40" s="639"/>
      <c r="T40" s="639"/>
      <c r="U40" s="639"/>
      <c r="V40" s="639"/>
      <c r="W40" s="639"/>
      <c r="X40" s="639"/>
      <c r="Y40" s="640"/>
      <c r="Z40" s="671" t="s">
        <v>66</v>
      </c>
      <c r="AA40" s="671"/>
      <c r="AB40" s="671"/>
      <c r="AC40" s="671"/>
      <c r="AD40" s="672" t="s">
        <v>66</v>
      </c>
      <c r="AE40" s="672"/>
      <c r="AF40" s="672"/>
      <c r="AG40" s="672"/>
      <c r="AH40" s="672"/>
      <c r="AI40" s="672"/>
      <c r="AJ40" s="672"/>
      <c r="AK40" s="672"/>
      <c r="AL40" s="641" t="s">
        <v>66</v>
      </c>
      <c r="AM40" s="642"/>
      <c r="AN40" s="642"/>
      <c r="AO40" s="673"/>
      <c r="AQ40" s="681" t="s">
        <v>276</v>
      </c>
      <c r="AR40" s="682"/>
      <c r="AS40" s="682"/>
      <c r="AT40" s="682"/>
      <c r="AU40" s="682"/>
      <c r="AV40" s="682"/>
      <c r="AW40" s="682"/>
      <c r="AX40" s="682"/>
      <c r="AY40" s="683"/>
      <c r="AZ40" s="638" t="s">
        <v>66</v>
      </c>
      <c r="BA40" s="639"/>
      <c r="BB40" s="639"/>
      <c r="BC40" s="639"/>
      <c r="BD40" s="651"/>
      <c r="BE40" s="651"/>
      <c r="BF40" s="684"/>
      <c r="BG40" s="686" t="s">
        <v>277</v>
      </c>
      <c r="BH40" s="687"/>
      <c r="BI40" s="687"/>
      <c r="BJ40" s="687"/>
      <c r="BK40" s="687"/>
      <c r="BL40" s="91"/>
      <c r="BM40" s="678" t="s">
        <v>278</v>
      </c>
      <c r="BN40" s="678"/>
      <c r="BO40" s="678"/>
      <c r="BP40" s="678"/>
      <c r="BQ40" s="678"/>
      <c r="BR40" s="678"/>
      <c r="BS40" s="678"/>
      <c r="BT40" s="678"/>
      <c r="BU40" s="679"/>
      <c r="BV40" s="638">
        <v>101</v>
      </c>
      <c r="BW40" s="639"/>
      <c r="BX40" s="639"/>
      <c r="BY40" s="639"/>
      <c r="BZ40" s="639"/>
      <c r="CA40" s="639"/>
      <c r="CB40" s="685"/>
      <c r="CD40" s="677" t="s">
        <v>279</v>
      </c>
      <c r="CE40" s="678"/>
      <c r="CF40" s="678"/>
      <c r="CG40" s="678"/>
      <c r="CH40" s="678"/>
      <c r="CI40" s="678"/>
      <c r="CJ40" s="678"/>
      <c r="CK40" s="678"/>
      <c r="CL40" s="678"/>
      <c r="CM40" s="678"/>
      <c r="CN40" s="678"/>
      <c r="CO40" s="678"/>
      <c r="CP40" s="678"/>
      <c r="CQ40" s="679"/>
      <c r="CR40" s="638">
        <v>2117110</v>
      </c>
      <c r="CS40" s="639"/>
      <c r="CT40" s="639"/>
      <c r="CU40" s="639"/>
      <c r="CV40" s="639"/>
      <c r="CW40" s="639"/>
      <c r="CX40" s="639"/>
      <c r="CY40" s="640"/>
      <c r="CZ40" s="641">
        <v>2.1</v>
      </c>
      <c r="DA40" s="653"/>
      <c r="DB40" s="653"/>
      <c r="DC40" s="654"/>
      <c r="DD40" s="644">
        <v>599296</v>
      </c>
      <c r="DE40" s="639"/>
      <c r="DF40" s="639"/>
      <c r="DG40" s="639"/>
      <c r="DH40" s="639"/>
      <c r="DI40" s="639"/>
      <c r="DJ40" s="639"/>
      <c r="DK40" s="640"/>
      <c r="DL40" s="644">
        <v>579715</v>
      </c>
      <c r="DM40" s="639"/>
      <c r="DN40" s="639"/>
      <c r="DO40" s="639"/>
      <c r="DP40" s="639"/>
      <c r="DQ40" s="639"/>
      <c r="DR40" s="639"/>
      <c r="DS40" s="639"/>
      <c r="DT40" s="639"/>
      <c r="DU40" s="639"/>
      <c r="DV40" s="640"/>
      <c r="DW40" s="641">
        <v>1.3</v>
      </c>
      <c r="DX40" s="653"/>
      <c r="DY40" s="653"/>
      <c r="DZ40" s="653"/>
      <c r="EA40" s="653"/>
      <c r="EB40" s="653"/>
      <c r="EC40" s="680"/>
    </row>
    <row r="41" spans="2:133" ht="11.25" customHeight="1" x14ac:dyDescent="0.15">
      <c r="B41" s="635" t="s">
        <v>280</v>
      </c>
      <c r="C41" s="636"/>
      <c r="D41" s="636"/>
      <c r="E41" s="636"/>
      <c r="F41" s="636"/>
      <c r="G41" s="636"/>
      <c r="H41" s="636"/>
      <c r="I41" s="636"/>
      <c r="J41" s="636"/>
      <c r="K41" s="636"/>
      <c r="L41" s="636"/>
      <c r="M41" s="636"/>
      <c r="N41" s="636"/>
      <c r="O41" s="636"/>
      <c r="P41" s="636"/>
      <c r="Q41" s="637"/>
      <c r="R41" s="638" t="s">
        <v>66</v>
      </c>
      <c r="S41" s="639"/>
      <c r="T41" s="639"/>
      <c r="U41" s="639"/>
      <c r="V41" s="639"/>
      <c r="W41" s="639"/>
      <c r="X41" s="639"/>
      <c r="Y41" s="640"/>
      <c r="Z41" s="671" t="s">
        <v>66</v>
      </c>
      <c r="AA41" s="671"/>
      <c r="AB41" s="671"/>
      <c r="AC41" s="671"/>
      <c r="AD41" s="672" t="s">
        <v>66</v>
      </c>
      <c r="AE41" s="672"/>
      <c r="AF41" s="672"/>
      <c r="AG41" s="672"/>
      <c r="AH41" s="672"/>
      <c r="AI41" s="672"/>
      <c r="AJ41" s="672"/>
      <c r="AK41" s="672"/>
      <c r="AL41" s="641" t="s">
        <v>66</v>
      </c>
      <c r="AM41" s="642"/>
      <c r="AN41" s="642"/>
      <c r="AO41" s="673"/>
      <c r="AQ41" s="681" t="s">
        <v>281</v>
      </c>
      <c r="AR41" s="682"/>
      <c r="AS41" s="682"/>
      <c r="AT41" s="682"/>
      <c r="AU41" s="682"/>
      <c r="AV41" s="682"/>
      <c r="AW41" s="682"/>
      <c r="AX41" s="682"/>
      <c r="AY41" s="683"/>
      <c r="AZ41" s="638">
        <v>1626740</v>
      </c>
      <c r="BA41" s="639"/>
      <c r="BB41" s="639"/>
      <c r="BC41" s="639"/>
      <c r="BD41" s="651"/>
      <c r="BE41" s="651"/>
      <c r="BF41" s="684"/>
      <c r="BG41" s="686"/>
      <c r="BH41" s="687"/>
      <c r="BI41" s="687"/>
      <c r="BJ41" s="687"/>
      <c r="BK41" s="687"/>
      <c r="BL41" s="91"/>
      <c r="BM41" s="678" t="s">
        <v>282</v>
      </c>
      <c r="BN41" s="678"/>
      <c r="BO41" s="678"/>
      <c r="BP41" s="678"/>
      <c r="BQ41" s="678"/>
      <c r="BR41" s="678"/>
      <c r="BS41" s="678"/>
      <c r="BT41" s="678"/>
      <c r="BU41" s="679"/>
      <c r="BV41" s="638">
        <v>1</v>
      </c>
      <c r="BW41" s="639"/>
      <c r="BX41" s="639"/>
      <c r="BY41" s="639"/>
      <c r="BZ41" s="639"/>
      <c r="CA41" s="639"/>
      <c r="CB41" s="685"/>
      <c r="CD41" s="677" t="s">
        <v>283</v>
      </c>
      <c r="CE41" s="678"/>
      <c r="CF41" s="678"/>
      <c r="CG41" s="678"/>
      <c r="CH41" s="678"/>
      <c r="CI41" s="678"/>
      <c r="CJ41" s="678"/>
      <c r="CK41" s="678"/>
      <c r="CL41" s="678"/>
      <c r="CM41" s="678"/>
      <c r="CN41" s="678"/>
      <c r="CO41" s="678"/>
      <c r="CP41" s="678"/>
      <c r="CQ41" s="679"/>
      <c r="CR41" s="638" t="s">
        <v>66</v>
      </c>
      <c r="CS41" s="651"/>
      <c r="CT41" s="651"/>
      <c r="CU41" s="651"/>
      <c r="CV41" s="651"/>
      <c r="CW41" s="651"/>
      <c r="CX41" s="651"/>
      <c r="CY41" s="652"/>
      <c r="CZ41" s="641" t="s">
        <v>66</v>
      </c>
      <c r="DA41" s="653"/>
      <c r="DB41" s="653"/>
      <c r="DC41" s="654"/>
      <c r="DD41" s="644" t="s">
        <v>66</v>
      </c>
      <c r="DE41" s="651"/>
      <c r="DF41" s="651"/>
      <c r="DG41" s="651"/>
      <c r="DH41" s="651"/>
      <c r="DI41" s="651"/>
      <c r="DJ41" s="651"/>
      <c r="DK41" s="652"/>
      <c r="DL41" s="645"/>
      <c r="DM41" s="646"/>
      <c r="DN41" s="646"/>
      <c r="DO41" s="646"/>
      <c r="DP41" s="646"/>
      <c r="DQ41" s="646"/>
      <c r="DR41" s="646"/>
      <c r="DS41" s="646"/>
      <c r="DT41" s="646"/>
      <c r="DU41" s="646"/>
      <c r="DV41" s="647"/>
      <c r="DW41" s="648"/>
      <c r="DX41" s="649"/>
      <c r="DY41" s="649"/>
      <c r="DZ41" s="649"/>
      <c r="EA41" s="649"/>
      <c r="EB41" s="649"/>
      <c r="EC41" s="650"/>
    </row>
    <row r="42" spans="2:133" ht="11.25" customHeight="1" x14ac:dyDescent="0.15">
      <c r="B42" s="635" t="s">
        <v>284</v>
      </c>
      <c r="C42" s="636"/>
      <c r="D42" s="636"/>
      <c r="E42" s="636"/>
      <c r="F42" s="636"/>
      <c r="G42" s="636"/>
      <c r="H42" s="636"/>
      <c r="I42" s="636"/>
      <c r="J42" s="636"/>
      <c r="K42" s="636"/>
      <c r="L42" s="636"/>
      <c r="M42" s="636"/>
      <c r="N42" s="636"/>
      <c r="O42" s="636"/>
      <c r="P42" s="636"/>
      <c r="Q42" s="637"/>
      <c r="R42" s="638">
        <v>2735200</v>
      </c>
      <c r="S42" s="639"/>
      <c r="T42" s="639"/>
      <c r="U42" s="639"/>
      <c r="V42" s="639"/>
      <c r="W42" s="639"/>
      <c r="X42" s="639"/>
      <c r="Y42" s="640"/>
      <c r="Z42" s="671">
        <v>2.7</v>
      </c>
      <c r="AA42" s="671"/>
      <c r="AB42" s="671"/>
      <c r="AC42" s="671"/>
      <c r="AD42" s="672" t="s">
        <v>66</v>
      </c>
      <c r="AE42" s="672"/>
      <c r="AF42" s="672"/>
      <c r="AG42" s="672"/>
      <c r="AH42" s="672"/>
      <c r="AI42" s="672"/>
      <c r="AJ42" s="672"/>
      <c r="AK42" s="672"/>
      <c r="AL42" s="641" t="s">
        <v>66</v>
      </c>
      <c r="AM42" s="642"/>
      <c r="AN42" s="642"/>
      <c r="AO42" s="673"/>
      <c r="AQ42" s="674" t="s">
        <v>285</v>
      </c>
      <c r="AR42" s="675"/>
      <c r="AS42" s="675"/>
      <c r="AT42" s="675"/>
      <c r="AU42" s="675"/>
      <c r="AV42" s="675"/>
      <c r="AW42" s="675"/>
      <c r="AX42" s="675"/>
      <c r="AY42" s="676"/>
      <c r="AZ42" s="622">
        <v>4908919</v>
      </c>
      <c r="BA42" s="661"/>
      <c r="BB42" s="661"/>
      <c r="BC42" s="661"/>
      <c r="BD42" s="623"/>
      <c r="BE42" s="623"/>
      <c r="BF42" s="667"/>
      <c r="BG42" s="688"/>
      <c r="BH42" s="689"/>
      <c r="BI42" s="689"/>
      <c r="BJ42" s="689"/>
      <c r="BK42" s="689"/>
      <c r="BL42" s="92"/>
      <c r="BM42" s="668" t="s">
        <v>286</v>
      </c>
      <c r="BN42" s="668"/>
      <c r="BO42" s="668"/>
      <c r="BP42" s="668"/>
      <c r="BQ42" s="668"/>
      <c r="BR42" s="668"/>
      <c r="BS42" s="668"/>
      <c r="BT42" s="668"/>
      <c r="BU42" s="669"/>
      <c r="BV42" s="622">
        <v>277</v>
      </c>
      <c r="BW42" s="661"/>
      <c r="BX42" s="661"/>
      <c r="BY42" s="661"/>
      <c r="BZ42" s="661"/>
      <c r="CA42" s="661"/>
      <c r="CB42" s="670"/>
      <c r="CD42" s="635" t="s">
        <v>287</v>
      </c>
      <c r="CE42" s="636"/>
      <c r="CF42" s="636"/>
      <c r="CG42" s="636"/>
      <c r="CH42" s="636"/>
      <c r="CI42" s="636"/>
      <c r="CJ42" s="636"/>
      <c r="CK42" s="636"/>
      <c r="CL42" s="636"/>
      <c r="CM42" s="636"/>
      <c r="CN42" s="636"/>
      <c r="CO42" s="636"/>
      <c r="CP42" s="636"/>
      <c r="CQ42" s="637"/>
      <c r="CR42" s="638">
        <v>7522216</v>
      </c>
      <c r="CS42" s="639"/>
      <c r="CT42" s="639"/>
      <c r="CU42" s="639"/>
      <c r="CV42" s="639"/>
      <c r="CW42" s="639"/>
      <c r="CX42" s="639"/>
      <c r="CY42" s="640"/>
      <c r="CZ42" s="641">
        <v>7.6</v>
      </c>
      <c r="DA42" s="642"/>
      <c r="DB42" s="642"/>
      <c r="DC42" s="643"/>
      <c r="DD42" s="644">
        <v>1739893</v>
      </c>
      <c r="DE42" s="639"/>
      <c r="DF42" s="639"/>
      <c r="DG42" s="639"/>
      <c r="DH42" s="639"/>
      <c r="DI42" s="639"/>
      <c r="DJ42" s="639"/>
      <c r="DK42" s="640"/>
      <c r="DL42" s="645"/>
      <c r="DM42" s="646"/>
      <c r="DN42" s="646"/>
      <c r="DO42" s="646"/>
      <c r="DP42" s="646"/>
      <c r="DQ42" s="646"/>
      <c r="DR42" s="646"/>
      <c r="DS42" s="646"/>
      <c r="DT42" s="646"/>
      <c r="DU42" s="646"/>
      <c r="DV42" s="647"/>
      <c r="DW42" s="648"/>
      <c r="DX42" s="649"/>
      <c r="DY42" s="649"/>
      <c r="DZ42" s="649"/>
      <c r="EA42" s="649"/>
      <c r="EB42" s="649"/>
      <c r="EC42" s="650"/>
    </row>
    <row r="43" spans="2:133" ht="11.25" customHeight="1" x14ac:dyDescent="0.15">
      <c r="B43" s="619" t="s">
        <v>288</v>
      </c>
      <c r="C43" s="620"/>
      <c r="D43" s="620"/>
      <c r="E43" s="620"/>
      <c r="F43" s="620"/>
      <c r="G43" s="620"/>
      <c r="H43" s="620"/>
      <c r="I43" s="620"/>
      <c r="J43" s="620"/>
      <c r="K43" s="620"/>
      <c r="L43" s="620"/>
      <c r="M43" s="620"/>
      <c r="N43" s="620"/>
      <c r="O43" s="620"/>
      <c r="P43" s="620"/>
      <c r="Q43" s="621"/>
      <c r="R43" s="622">
        <v>101773262</v>
      </c>
      <c r="S43" s="661"/>
      <c r="T43" s="661"/>
      <c r="U43" s="661"/>
      <c r="V43" s="661"/>
      <c r="W43" s="661"/>
      <c r="X43" s="661"/>
      <c r="Y43" s="662"/>
      <c r="Z43" s="663">
        <v>100</v>
      </c>
      <c r="AA43" s="663"/>
      <c r="AB43" s="663"/>
      <c r="AC43" s="663"/>
      <c r="AD43" s="664">
        <v>41439877</v>
      </c>
      <c r="AE43" s="664"/>
      <c r="AF43" s="664"/>
      <c r="AG43" s="664"/>
      <c r="AH43" s="664"/>
      <c r="AI43" s="664"/>
      <c r="AJ43" s="664"/>
      <c r="AK43" s="664"/>
      <c r="AL43" s="625">
        <v>100</v>
      </c>
      <c r="AM43" s="665"/>
      <c r="AN43" s="665"/>
      <c r="AO43" s="666"/>
      <c r="BV43" s="93"/>
      <c r="BW43" s="93"/>
      <c r="BX43" s="93"/>
      <c r="BY43" s="93"/>
      <c r="BZ43" s="93"/>
      <c r="CA43" s="93"/>
      <c r="CB43" s="93"/>
      <c r="CD43" s="635" t="s">
        <v>289</v>
      </c>
      <c r="CE43" s="636"/>
      <c r="CF43" s="636"/>
      <c r="CG43" s="636"/>
      <c r="CH43" s="636"/>
      <c r="CI43" s="636"/>
      <c r="CJ43" s="636"/>
      <c r="CK43" s="636"/>
      <c r="CL43" s="636"/>
      <c r="CM43" s="636"/>
      <c r="CN43" s="636"/>
      <c r="CO43" s="636"/>
      <c r="CP43" s="636"/>
      <c r="CQ43" s="637"/>
      <c r="CR43" s="638">
        <v>367900</v>
      </c>
      <c r="CS43" s="651"/>
      <c r="CT43" s="651"/>
      <c r="CU43" s="651"/>
      <c r="CV43" s="651"/>
      <c r="CW43" s="651"/>
      <c r="CX43" s="651"/>
      <c r="CY43" s="652"/>
      <c r="CZ43" s="641">
        <v>0.4</v>
      </c>
      <c r="DA43" s="653"/>
      <c r="DB43" s="653"/>
      <c r="DC43" s="654"/>
      <c r="DD43" s="644">
        <v>345824</v>
      </c>
      <c r="DE43" s="651"/>
      <c r="DF43" s="651"/>
      <c r="DG43" s="651"/>
      <c r="DH43" s="651"/>
      <c r="DI43" s="651"/>
      <c r="DJ43" s="651"/>
      <c r="DK43" s="652"/>
      <c r="DL43" s="645"/>
      <c r="DM43" s="646"/>
      <c r="DN43" s="646"/>
      <c r="DO43" s="646"/>
      <c r="DP43" s="646"/>
      <c r="DQ43" s="646"/>
      <c r="DR43" s="646"/>
      <c r="DS43" s="646"/>
      <c r="DT43" s="646"/>
      <c r="DU43" s="646"/>
      <c r="DV43" s="647"/>
      <c r="DW43" s="648"/>
      <c r="DX43" s="649"/>
      <c r="DY43" s="649"/>
      <c r="DZ43" s="649"/>
      <c r="EA43" s="649"/>
      <c r="EB43" s="649"/>
      <c r="EC43" s="650"/>
    </row>
    <row r="44" spans="2:133" ht="11.25" customHeight="1" x14ac:dyDescent="0.15">
      <c r="B44" s="94"/>
      <c r="C44" s="94"/>
      <c r="D44" s="94"/>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c r="AH44" s="94"/>
      <c r="AI44" s="94"/>
      <c r="AJ44" s="94"/>
      <c r="AK44" s="94"/>
      <c r="AL44" s="94"/>
      <c r="AM44" s="94"/>
      <c r="AN44" s="94"/>
      <c r="AO44" s="94"/>
      <c r="CD44" s="655" t="s">
        <v>236</v>
      </c>
      <c r="CE44" s="656"/>
      <c r="CF44" s="635" t="s">
        <v>290</v>
      </c>
      <c r="CG44" s="636"/>
      <c r="CH44" s="636"/>
      <c r="CI44" s="636"/>
      <c r="CJ44" s="636"/>
      <c r="CK44" s="636"/>
      <c r="CL44" s="636"/>
      <c r="CM44" s="636"/>
      <c r="CN44" s="636"/>
      <c r="CO44" s="636"/>
      <c r="CP44" s="636"/>
      <c r="CQ44" s="637"/>
      <c r="CR44" s="638">
        <v>7522216</v>
      </c>
      <c r="CS44" s="639"/>
      <c r="CT44" s="639"/>
      <c r="CU44" s="639"/>
      <c r="CV44" s="639"/>
      <c r="CW44" s="639"/>
      <c r="CX44" s="639"/>
      <c r="CY44" s="640"/>
      <c r="CZ44" s="641">
        <v>7.6</v>
      </c>
      <c r="DA44" s="642"/>
      <c r="DB44" s="642"/>
      <c r="DC44" s="643"/>
      <c r="DD44" s="644">
        <v>1739893</v>
      </c>
      <c r="DE44" s="639"/>
      <c r="DF44" s="639"/>
      <c r="DG44" s="639"/>
      <c r="DH44" s="639"/>
      <c r="DI44" s="639"/>
      <c r="DJ44" s="639"/>
      <c r="DK44" s="640"/>
      <c r="DL44" s="645"/>
      <c r="DM44" s="646"/>
      <c r="DN44" s="646"/>
      <c r="DO44" s="646"/>
      <c r="DP44" s="646"/>
      <c r="DQ44" s="646"/>
      <c r="DR44" s="646"/>
      <c r="DS44" s="646"/>
      <c r="DT44" s="646"/>
      <c r="DU44" s="646"/>
      <c r="DV44" s="647"/>
      <c r="DW44" s="648"/>
      <c r="DX44" s="649"/>
      <c r="DY44" s="649"/>
      <c r="DZ44" s="649"/>
      <c r="EA44" s="649"/>
      <c r="EB44" s="649"/>
      <c r="EC44" s="650"/>
    </row>
    <row r="45" spans="2:133" ht="11.25" customHeight="1" x14ac:dyDescent="0.15">
      <c r="B45" s="95" t="s">
        <v>291</v>
      </c>
      <c r="C45" s="95"/>
      <c r="D45" s="95"/>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95"/>
      <c r="AK45" s="95"/>
      <c r="AL45" s="95"/>
      <c r="AM45" s="95"/>
      <c r="AN45" s="95"/>
      <c r="AO45" s="95"/>
      <c r="CD45" s="657"/>
      <c r="CE45" s="658"/>
      <c r="CF45" s="635" t="s">
        <v>292</v>
      </c>
      <c r="CG45" s="636"/>
      <c r="CH45" s="636"/>
      <c r="CI45" s="636"/>
      <c r="CJ45" s="636"/>
      <c r="CK45" s="636"/>
      <c r="CL45" s="636"/>
      <c r="CM45" s="636"/>
      <c r="CN45" s="636"/>
      <c r="CO45" s="636"/>
      <c r="CP45" s="636"/>
      <c r="CQ45" s="637"/>
      <c r="CR45" s="638">
        <v>4084078</v>
      </c>
      <c r="CS45" s="651"/>
      <c r="CT45" s="651"/>
      <c r="CU45" s="651"/>
      <c r="CV45" s="651"/>
      <c r="CW45" s="651"/>
      <c r="CX45" s="651"/>
      <c r="CY45" s="652"/>
      <c r="CZ45" s="641">
        <v>4.0999999999999996</v>
      </c>
      <c r="DA45" s="653"/>
      <c r="DB45" s="653"/>
      <c r="DC45" s="654"/>
      <c r="DD45" s="644">
        <v>251895</v>
      </c>
      <c r="DE45" s="651"/>
      <c r="DF45" s="651"/>
      <c r="DG45" s="651"/>
      <c r="DH45" s="651"/>
      <c r="DI45" s="651"/>
      <c r="DJ45" s="651"/>
      <c r="DK45" s="652"/>
      <c r="DL45" s="645"/>
      <c r="DM45" s="646"/>
      <c r="DN45" s="646"/>
      <c r="DO45" s="646"/>
      <c r="DP45" s="646"/>
      <c r="DQ45" s="646"/>
      <c r="DR45" s="646"/>
      <c r="DS45" s="646"/>
      <c r="DT45" s="646"/>
      <c r="DU45" s="646"/>
      <c r="DV45" s="647"/>
      <c r="DW45" s="648"/>
      <c r="DX45" s="649"/>
      <c r="DY45" s="649"/>
      <c r="DZ45" s="649"/>
      <c r="EA45" s="649"/>
      <c r="EB45" s="649"/>
      <c r="EC45" s="650"/>
    </row>
    <row r="46" spans="2:133" ht="11.25" customHeight="1" x14ac:dyDescent="0.15">
      <c r="B46" s="96" t="s">
        <v>293</v>
      </c>
      <c r="C46" s="95"/>
      <c r="D46" s="95"/>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95"/>
      <c r="AK46" s="95"/>
      <c r="AL46" s="95"/>
      <c r="AM46" s="95"/>
      <c r="AN46" s="95"/>
      <c r="AO46" s="95"/>
      <c r="CD46" s="657"/>
      <c r="CE46" s="658"/>
      <c r="CF46" s="635" t="s">
        <v>294</v>
      </c>
      <c r="CG46" s="636"/>
      <c r="CH46" s="636"/>
      <c r="CI46" s="636"/>
      <c r="CJ46" s="636"/>
      <c r="CK46" s="636"/>
      <c r="CL46" s="636"/>
      <c r="CM46" s="636"/>
      <c r="CN46" s="636"/>
      <c r="CO46" s="636"/>
      <c r="CP46" s="636"/>
      <c r="CQ46" s="637"/>
      <c r="CR46" s="638">
        <v>3227385</v>
      </c>
      <c r="CS46" s="639"/>
      <c r="CT46" s="639"/>
      <c r="CU46" s="639"/>
      <c r="CV46" s="639"/>
      <c r="CW46" s="639"/>
      <c r="CX46" s="639"/>
      <c r="CY46" s="640"/>
      <c r="CZ46" s="641">
        <v>3.3</v>
      </c>
      <c r="DA46" s="642"/>
      <c r="DB46" s="642"/>
      <c r="DC46" s="643"/>
      <c r="DD46" s="644">
        <v>1477184</v>
      </c>
      <c r="DE46" s="639"/>
      <c r="DF46" s="639"/>
      <c r="DG46" s="639"/>
      <c r="DH46" s="639"/>
      <c r="DI46" s="639"/>
      <c r="DJ46" s="639"/>
      <c r="DK46" s="640"/>
      <c r="DL46" s="645"/>
      <c r="DM46" s="646"/>
      <c r="DN46" s="646"/>
      <c r="DO46" s="646"/>
      <c r="DP46" s="646"/>
      <c r="DQ46" s="646"/>
      <c r="DR46" s="646"/>
      <c r="DS46" s="646"/>
      <c r="DT46" s="646"/>
      <c r="DU46" s="646"/>
      <c r="DV46" s="647"/>
      <c r="DW46" s="648"/>
      <c r="DX46" s="649"/>
      <c r="DY46" s="649"/>
      <c r="DZ46" s="649"/>
      <c r="EA46" s="649"/>
      <c r="EB46" s="649"/>
      <c r="EC46" s="650"/>
    </row>
    <row r="47" spans="2:133" ht="11.25" customHeight="1" x14ac:dyDescent="0.15">
      <c r="B47" s="97" t="s">
        <v>295</v>
      </c>
      <c r="C47" s="94"/>
      <c r="D47" s="94"/>
      <c r="E47" s="94"/>
      <c r="F47" s="94"/>
      <c r="G47" s="94"/>
      <c r="H47" s="94"/>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c r="AH47" s="94"/>
      <c r="AI47" s="94"/>
      <c r="AJ47" s="94"/>
      <c r="AK47" s="94"/>
      <c r="AL47" s="94"/>
      <c r="AM47" s="94"/>
      <c r="AN47" s="94"/>
      <c r="AO47" s="94"/>
      <c r="CD47" s="657"/>
      <c r="CE47" s="658"/>
      <c r="CF47" s="635" t="s">
        <v>296</v>
      </c>
      <c r="CG47" s="636"/>
      <c r="CH47" s="636"/>
      <c r="CI47" s="636"/>
      <c r="CJ47" s="636"/>
      <c r="CK47" s="636"/>
      <c r="CL47" s="636"/>
      <c r="CM47" s="636"/>
      <c r="CN47" s="636"/>
      <c r="CO47" s="636"/>
      <c r="CP47" s="636"/>
      <c r="CQ47" s="637"/>
      <c r="CR47" s="638" t="s">
        <v>66</v>
      </c>
      <c r="CS47" s="651"/>
      <c r="CT47" s="651"/>
      <c r="CU47" s="651"/>
      <c r="CV47" s="651"/>
      <c r="CW47" s="651"/>
      <c r="CX47" s="651"/>
      <c r="CY47" s="652"/>
      <c r="CZ47" s="641" t="s">
        <v>66</v>
      </c>
      <c r="DA47" s="653"/>
      <c r="DB47" s="653"/>
      <c r="DC47" s="654"/>
      <c r="DD47" s="644" t="s">
        <v>66</v>
      </c>
      <c r="DE47" s="651"/>
      <c r="DF47" s="651"/>
      <c r="DG47" s="651"/>
      <c r="DH47" s="651"/>
      <c r="DI47" s="651"/>
      <c r="DJ47" s="651"/>
      <c r="DK47" s="652"/>
      <c r="DL47" s="645"/>
      <c r="DM47" s="646"/>
      <c r="DN47" s="646"/>
      <c r="DO47" s="646"/>
      <c r="DP47" s="646"/>
      <c r="DQ47" s="646"/>
      <c r="DR47" s="646"/>
      <c r="DS47" s="646"/>
      <c r="DT47" s="646"/>
      <c r="DU47" s="646"/>
      <c r="DV47" s="647"/>
      <c r="DW47" s="648"/>
      <c r="DX47" s="649"/>
      <c r="DY47" s="649"/>
      <c r="DZ47" s="649"/>
      <c r="EA47" s="649"/>
      <c r="EB47" s="649"/>
      <c r="EC47" s="650"/>
    </row>
    <row r="48" spans="2:133" x14ac:dyDescent="0.15">
      <c r="B48" s="96"/>
      <c r="C48" s="95"/>
      <c r="D48" s="95"/>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95"/>
      <c r="AK48" s="95"/>
      <c r="AL48" s="95"/>
      <c r="AM48" s="95"/>
      <c r="AN48" s="95"/>
      <c r="AO48" s="95"/>
      <c r="CD48" s="659"/>
      <c r="CE48" s="660"/>
      <c r="CF48" s="635" t="s">
        <v>297</v>
      </c>
      <c r="CG48" s="636"/>
      <c r="CH48" s="636"/>
      <c r="CI48" s="636"/>
      <c r="CJ48" s="636"/>
      <c r="CK48" s="636"/>
      <c r="CL48" s="636"/>
      <c r="CM48" s="636"/>
      <c r="CN48" s="636"/>
      <c r="CO48" s="636"/>
      <c r="CP48" s="636"/>
      <c r="CQ48" s="637"/>
      <c r="CR48" s="638" t="s">
        <v>66</v>
      </c>
      <c r="CS48" s="639"/>
      <c r="CT48" s="639"/>
      <c r="CU48" s="639"/>
      <c r="CV48" s="639"/>
      <c r="CW48" s="639"/>
      <c r="CX48" s="639"/>
      <c r="CY48" s="640"/>
      <c r="CZ48" s="641" t="s">
        <v>66</v>
      </c>
      <c r="DA48" s="642"/>
      <c r="DB48" s="642"/>
      <c r="DC48" s="643"/>
      <c r="DD48" s="644" t="s">
        <v>66</v>
      </c>
      <c r="DE48" s="639"/>
      <c r="DF48" s="639"/>
      <c r="DG48" s="639"/>
      <c r="DH48" s="639"/>
      <c r="DI48" s="639"/>
      <c r="DJ48" s="639"/>
      <c r="DK48" s="640"/>
      <c r="DL48" s="645"/>
      <c r="DM48" s="646"/>
      <c r="DN48" s="646"/>
      <c r="DO48" s="646"/>
      <c r="DP48" s="646"/>
      <c r="DQ48" s="646"/>
      <c r="DR48" s="646"/>
      <c r="DS48" s="646"/>
      <c r="DT48" s="646"/>
      <c r="DU48" s="646"/>
      <c r="DV48" s="647"/>
      <c r="DW48" s="648"/>
      <c r="DX48" s="649"/>
      <c r="DY48" s="649"/>
      <c r="DZ48" s="649"/>
      <c r="EA48" s="649"/>
      <c r="EB48" s="649"/>
      <c r="EC48" s="650"/>
    </row>
    <row r="49" spans="2:133" ht="11.25" customHeight="1" x14ac:dyDescent="0.15">
      <c r="B49" s="97"/>
      <c r="C49" s="94"/>
      <c r="D49" s="94"/>
      <c r="E49" s="94"/>
      <c r="F49" s="94"/>
      <c r="G49" s="94"/>
      <c r="H49" s="94"/>
      <c r="I49" s="94"/>
      <c r="J49" s="94"/>
      <c r="K49" s="94"/>
      <c r="L49" s="94"/>
      <c r="M49" s="94"/>
      <c r="N49" s="94"/>
      <c r="O49" s="94"/>
      <c r="P49" s="94"/>
      <c r="Q49" s="94"/>
      <c r="R49" s="94"/>
      <c r="S49" s="94"/>
      <c r="T49" s="94"/>
      <c r="U49" s="94"/>
      <c r="V49" s="94"/>
      <c r="W49" s="94"/>
      <c r="X49" s="94"/>
      <c r="Y49" s="94"/>
      <c r="Z49" s="94"/>
      <c r="AA49" s="94"/>
      <c r="AB49" s="94"/>
      <c r="AC49" s="94"/>
      <c r="AD49" s="94"/>
      <c r="AE49" s="94"/>
      <c r="AF49" s="94"/>
      <c r="AG49" s="94"/>
      <c r="AH49" s="94"/>
      <c r="AI49" s="94"/>
      <c r="AJ49" s="94"/>
      <c r="AK49" s="94"/>
      <c r="AL49" s="94"/>
      <c r="AM49" s="94"/>
      <c r="AN49" s="94"/>
      <c r="AO49" s="94"/>
      <c r="CD49" s="619" t="s">
        <v>298</v>
      </c>
      <c r="CE49" s="620"/>
      <c r="CF49" s="620"/>
      <c r="CG49" s="620"/>
      <c r="CH49" s="620"/>
      <c r="CI49" s="620"/>
      <c r="CJ49" s="620"/>
      <c r="CK49" s="620"/>
      <c r="CL49" s="620"/>
      <c r="CM49" s="620"/>
      <c r="CN49" s="620"/>
      <c r="CO49" s="620"/>
      <c r="CP49" s="620"/>
      <c r="CQ49" s="621"/>
      <c r="CR49" s="622">
        <v>98537538</v>
      </c>
      <c r="CS49" s="623"/>
      <c r="CT49" s="623"/>
      <c r="CU49" s="623"/>
      <c r="CV49" s="623"/>
      <c r="CW49" s="623"/>
      <c r="CX49" s="623"/>
      <c r="CY49" s="624"/>
      <c r="CZ49" s="625">
        <v>100</v>
      </c>
      <c r="DA49" s="626"/>
      <c r="DB49" s="626"/>
      <c r="DC49" s="627"/>
      <c r="DD49" s="628">
        <v>49000596</v>
      </c>
      <c r="DE49" s="623"/>
      <c r="DF49" s="623"/>
      <c r="DG49" s="623"/>
      <c r="DH49" s="623"/>
      <c r="DI49" s="623"/>
      <c r="DJ49" s="623"/>
      <c r="DK49" s="624"/>
      <c r="DL49" s="629"/>
      <c r="DM49" s="630"/>
      <c r="DN49" s="630"/>
      <c r="DO49" s="630"/>
      <c r="DP49" s="630"/>
      <c r="DQ49" s="630"/>
      <c r="DR49" s="630"/>
      <c r="DS49" s="630"/>
      <c r="DT49" s="630"/>
      <c r="DU49" s="630"/>
      <c r="DV49" s="631"/>
      <c r="DW49" s="632"/>
      <c r="DX49" s="633"/>
      <c r="DY49" s="633"/>
      <c r="DZ49" s="633"/>
      <c r="EA49" s="633"/>
      <c r="EB49" s="633"/>
      <c r="EC49" s="634"/>
    </row>
  </sheetData>
  <sheetProtection algorithmName="SHA-512" hashValue="1Qk7AVqDlzzWpx/AJHXvCrV5WNG6XSesc2jpo15nbOY4RIA5vktlD4X7ZmDD/nio41Sgya2EiHGAPc8O13mJGA==" saltValue="lXxs1NxzHN3G6LRczI8WwQ=="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7:Q7"/>
    <mergeCell ref="R7:Y7"/>
    <mergeCell ref="Z7:AC7"/>
    <mergeCell ref="AD7:AK7"/>
    <mergeCell ref="AL7:AO7"/>
    <mergeCell ref="AP7:BF7"/>
    <mergeCell ref="BG7:BN7"/>
    <mergeCell ref="BO7:BR7"/>
    <mergeCell ref="BS7:CB7"/>
    <mergeCell ref="BO6:BR6"/>
    <mergeCell ref="BS6:CB6"/>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10:Q10"/>
    <mergeCell ref="R10:Y10"/>
    <mergeCell ref="Z10:AC10"/>
    <mergeCell ref="AD10:AK10"/>
    <mergeCell ref="AL10:AO10"/>
    <mergeCell ref="AP10:BF10"/>
    <mergeCell ref="BG10:BN10"/>
    <mergeCell ref="BO10:BR10"/>
    <mergeCell ref="BS10:CB10"/>
    <mergeCell ref="BO9:BR9"/>
    <mergeCell ref="BS9:CB9"/>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13:Q13"/>
    <mergeCell ref="R13:Y13"/>
    <mergeCell ref="Z13:AC13"/>
    <mergeCell ref="AD13:AK13"/>
    <mergeCell ref="AL13:AO13"/>
    <mergeCell ref="AP13:BF13"/>
    <mergeCell ref="BG13:BN13"/>
    <mergeCell ref="BO13:BR13"/>
    <mergeCell ref="BS13:CB13"/>
    <mergeCell ref="BO12:BR12"/>
    <mergeCell ref="BS12:CB12"/>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16:Q16"/>
    <mergeCell ref="R16:Y16"/>
    <mergeCell ref="Z16:AC16"/>
    <mergeCell ref="AD16:AK16"/>
    <mergeCell ref="AL16:AO16"/>
    <mergeCell ref="AP16:BF16"/>
    <mergeCell ref="BG16:BN16"/>
    <mergeCell ref="BO16:BR16"/>
    <mergeCell ref="BS16:CB16"/>
    <mergeCell ref="BO15:BR15"/>
    <mergeCell ref="BS15:CB15"/>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19:Q19"/>
    <mergeCell ref="R19:Y19"/>
    <mergeCell ref="Z19:AC19"/>
    <mergeCell ref="AD19:AK19"/>
    <mergeCell ref="AL19:AO19"/>
    <mergeCell ref="AP19:BF19"/>
    <mergeCell ref="BG19:BN19"/>
    <mergeCell ref="BO19:BR19"/>
    <mergeCell ref="BS19:CB19"/>
    <mergeCell ref="BO18:BR18"/>
    <mergeCell ref="BS18:CB18"/>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22:Q22"/>
    <mergeCell ref="R22:Y22"/>
    <mergeCell ref="Z22:AC22"/>
    <mergeCell ref="AD22:AK22"/>
    <mergeCell ref="AL22:AO22"/>
    <mergeCell ref="AP22:BF22"/>
    <mergeCell ref="BG22:BN22"/>
    <mergeCell ref="BO22:BR22"/>
    <mergeCell ref="BS22:CB22"/>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B26:Q26"/>
    <mergeCell ref="R26:Y26"/>
    <mergeCell ref="Z26:AC26"/>
    <mergeCell ref="AD26:AK26"/>
    <mergeCell ref="AL26:AO26"/>
    <mergeCell ref="AP26:BF26"/>
    <mergeCell ref="BG26:BN26"/>
    <mergeCell ref="BO26:BR26"/>
    <mergeCell ref="BO25:BR25"/>
    <mergeCell ref="BS25:CB25"/>
    <mergeCell ref="CD25:CQ25"/>
    <mergeCell ref="CR25:CY25"/>
    <mergeCell ref="CZ25:DC25"/>
    <mergeCell ref="DD25:DK25"/>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AD31:AK31"/>
    <mergeCell ref="AL31:AO31"/>
    <mergeCell ref="AP31:AS33"/>
    <mergeCell ref="AT31:AT33"/>
    <mergeCell ref="CR31:CY31"/>
    <mergeCell ref="CZ31:DC31"/>
    <mergeCell ref="DD31:DK31"/>
    <mergeCell ref="DL31:DV31"/>
    <mergeCell ref="DW31:EC31"/>
    <mergeCell ref="B32:Q32"/>
    <mergeCell ref="R32:Y32"/>
    <mergeCell ref="Z32:AC32"/>
    <mergeCell ref="AD32:AK32"/>
    <mergeCell ref="AL32:AO32"/>
    <mergeCell ref="AX31:BF31"/>
    <mergeCell ref="BG31:BL31"/>
    <mergeCell ref="BM31:BQ31"/>
    <mergeCell ref="BR31:BW31"/>
    <mergeCell ref="BX31:CB31"/>
    <mergeCell ref="CF31:CQ31"/>
    <mergeCell ref="CR32:CY32"/>
    <mergeCell ref="CZ32:DC32"/>
    <mergeCell ref="DD32:DK32"/>
    <mergeCell ref="DL32:DV32"/>
    <mergeCell ref="DW32:EC32"/>
    <mergeCell ref="B33:Q33"/>
    <mergeCell ref="R33:Y33"/>
    <mergeCell ref="Z33:AC33"/>
    <mergeCell ref="AD33:AK33"/>
    <mergeCell ref="AL33:AO33"/>
    <mergeCell ref="AX32:BF32"/>
    <mergeCell ref="BG32:BL32"/>
    <mergeCell ref="BM32:BQ32"/>
    <mergeCell ref="BR32:BW32"/>
    <mergeCell ref="BX32:CB32"/>
    <mergeCell ref="CF32:CQ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Z35:AC35"/>
    <mergeCell ref="AD35:AK35"/>
    <mergeCell ref="AL35:AO35"/>
    <mergeCell ref="AQ35:BF35"/>
    <mergeCell ref="CD34:CQ34"/>
    <mergeCell ref="CR34:CY34"/>
    <mergeCell ref="CZ34:DC34"/>
    <mergeCell ref="DD34:DK34"/>
    <mergeCell ref="DL34:DV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F47:CQ47"/>
    <mergeCell ref="CR47:CY47"/>
    <mergeCell ref="CZ47:DC47"/>
    <mergeCell ref="DD47:DK47"/>
    <mergeCell ref="DL47:DV47"/>
    <mergeCell ref="DW47:EC47"/>
    <mergeCell ref="CF46:CQ46"/>
    <mergeCell ref="CR46:CY46"/>
    <mergeCell ref="CZ46:DC46"/>
    <mergeCell ref="DD46:DK46"/>
    <mergeCell ref="DL46:DV46"/>
    <mergeCell ref="DW46:EC46"/>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election activeCell="E40" sqref="E40:S40"/>
    </sheetView>
  </sheetViews>
  <sheetFormatPr defaultColWidth="0" defaultRowHeight="13.5" zeroHeight="1" x14ac:dyDescent="0.15"/>
  <cols>
    <col min="1" max="130" width="2.75" style="146" customWidth="1"/>
    <col min="131" max="131" width="1.625" style="146" customWidth="1"/>
    <col min="132" max="16384" width="9" style="146" hidden="1"/>
  </cols>
  <sheetData>
    <row r="1" spans="1:131" s="104" customFormat="1" ht="11.25" customHeight="1" thickBot="1" x14ac:dyDescent="0.2">
      <c r="A1" s="99"/>
      <c r="B1" s="99"/>
      <c r="C1" s="99"/>
      <c r="D1" s="99"/>
      <c r="E1" s="99"/>
      <c r="F1" s="99"/>
      <c r="G1" s="99"/>
      <c r="H1" s="99"/>
      <c r="I1" s="99"/>
      <c r="J1" s="99"/>
      <c r="K1" s="99"/>
      <c r="L1" s="99"/>
      <c r="M1" s="99"/>
      <c r="N1" s="100"/>
      <c r="O1" s="100"/>
      <c r="P1" s="100"/>
      <c r="Q1" s="100"/>
      <c r="R1" s="100"/>
      <c r="S1" s="100"/>
      <c r="T1" s="100"/>
      <c r="U1" s="100"/>
      <c r="V1" s="100"/>
      <c r="W1" s="100"/>
      <c r="X1" s="100"/>
      <c r="Y1" s="100"/>
      <c r="Z1" s="100"/>
      <c r="AA1" s="100"/>
      <c r="AB1" s="100"/>
      <c r="AC1" s="100"/>
      <c r="AD1" s="100"/>
      <c r="AE1" s="100"/>
      <c r="AF1" s="100"/>
      <c r="AG1" s="100"/>
      <c r="AH1" s="100"/>
      <c r="AI1" s="100"/>
      <c r="AJ1" s="100"/>
      <c r="AK1" s="100"/>
      <c r="AL1" s="100"/>
      <c r="AM1" s="100"/>
      <c r="AN1" s="100"/>
      <c r="AO1" s="100"/>
      <c r="AP1" s="100"/>
      <c r="AQ1" s="100"/>
      <c r="AR1" s="100"/>
      <c r="AS1" s="100"/>
      <c r="AT1" s="100"/>
      <c r="AU1" s="100"/>
      <c r="AV1" s="100"/>
      <c r="AW1" s="100"/>
      <c r="AX1" s="100"/>
      <c r="AY1" s="100"/>
      <c r="AZ1" s="100"/>
      <c r="BA1" s="100"/>
      <c r="BB1" s="100"/>
      <c r="BC1" s="100"/>
      <c r="BD1" s="100"/>
      <c r="BE1" s="100"/>
      <c r="BF1" s="100"/>
      <c r="BG1" s="100"/>
      <c r="BH1" s="100"/>
      <c r="BI1" s="100"/>
      <c r="BJ1" s="100"/>
      <c r="BK1" s="100"/>
      <c r="BL1" s="100"/>
      <c r="BM1" s="100"/>
      <c r="BN1" s="100"/>
      <c r="BO1" s="100"/>
      <c r="BP1" s="100"/>
      <c r="BQ1" s="100"/>
      <c r="BR1" s="100"/>
      <c r="BS1" s="100"/>
      <c r="BT1" s="100"/>
      <c r="BU1" s="100"/>
      <c r="BV1" s="100"/>
      <c r="BW1" s="100"/>
      <c r="BX1" s="100"/>
      <c r="BY1" s="100"/>
      <c r="BZ1" s="100"/>
      <c r="CA1" s="100"/>
      <c r="CB1" s="100"/>
      <c r="CC1" s="100"/>
      <c r="CD1" s="100"/>
      <c r="CE1" s="100"/>
      <c r="CF1" s="100"/>
      <c r="CG1" s="100"/>
      <c r="CH1" s="100"/>
      <c r="CI1" s="100"/>
      <c r="CJ1" s="100"/>
      <c r="CK1" s="100"/>
      <c r="CL1" s="100"/>
      <c r="CM1" s="100"/>
      <c r="CN1" s="100"/>
      <c r="CO1" s="100"/>
      <c r="CP1" s="100"/>
      <c r="CQ1" s="100"/>
      <c r="CR1" s="100"/>
      <c r="CS1" s="100"/>
      <c r="CT1" s="100"/>
      <c r="CU1" s="100"/>
      <c r="CV1" s="100"/>
      <c r="CW1" s="100"/>
      <c r="CX1" s="100"/>
      <c r="CY1" s="100"/>
      <c r="CZ1" s="100"/>
      <c r="DA1" s="100"/>
      <c r="DB1" s="100"/>
      <c r="DC1" s="100"/>
      <c r="DD1" s="100"/>
      <c r="DE1" s="100"/>
      <c r="DF1" s="100"/>
      <c r="DG1" s="100"/>
      <c r="DH1" s="100"/>
      <c r="DI1" s="100"/>
      <c r="DJ1" s="100"/>
      <c r="DK1" s="100"/>
      <c r="DL1" s="100"/>
      <c r="DM1" s="100"/>
      <c r="DN1" s="100"/>
      <c r="DO1" s="100"/>
      <c r="DP1" s="101"/>
      <c r="DQ1" s="102"/>
      <c r="DR1" s="102"/>
      <c r="DS1" s="102"/>
      <c r="DT1" s="102"/>
      <c r="DU1" s="102"/>
      <c r="DV1" s="102"/>
      <c r="DW1" s="102"/>
      <c r="DX1" s="102"/>
      <c r="DY1" s="102"/>
      <c r="DZ1" s="102"/>
      <c r="EA1" s="103"/>
    </row>
    <row r="2" spans="1:131" s="108" customFormat="1" ht="26.25" customHeight="1" thickBot="1" x14ac:dyDescent="0.2">
      <c r="A2" s="105" t="s">
        <v>299</v>
      </c>
      <c r="B2" s="106"/>
      <c r="C2" s="106"/>
      <c r="D2" s="106"/>
      <c r="E2" s="106"/>
      <c r="F2" s="106"/>
      <c r="G2" s="106"/>
      <c r="H2" s="106"/>
      <c r="I2" s="106"/>
      <c r="J2" s="106"/>
      <c r="K2" s="106"/>
      <c r="L2" s="106"/>
      <c r="M2" s="106"/>
      <c r="N2" s="106"/>
      <c r="O2" s="106"/>
      <c r="P2" s="106"/>
      <c r="Q2" s="106"/>
      <c r="R2" s="106"/>
      <c r="S2" s="106"/>
      <c r="T2" s="106"/>
      <c r="U2" s="106"/>
      <c r="V2" s="106"/>
      <c r="W2" s="106"/>
      <c r="X2" s="106"/>
      <c r="Y2" s="106"/>
      <c r="Z2" s="106"/>
      <c r="AA2" s="106"/>
      <c r="AB2" s="106"/>
      <c r="AC2" s="106"/>
      <c r="AD2" s="106"/>
      <c r="AE2" s="106"/>
      <c r="AF2" s="106"/>
      <c r="AG2" s="106"/>
      <c r="AH2" s="106"/>
      <c r="AI2" s="106"/>
      <c r="AJ2" s="106"/>
      <c r="AK2" s="106"/>
      <c r="AL2" s="106"/>
      <c r="AM2" s="106"/>
      <c r="AN2" s="106"/>
      <c r="AO2" s="106"/>
      <c r="AP2" s="106"/>
      <c r="AQ2" s="106"/>
      <c r="AR2" s="106"/>
      <c r="AS2" s="106"/>
      <c r="AT2" s="106"/>
      <c r="AU2" s="106"/>
      <c r="AV2" s="106"/>
      <c r="AW2" s="106"/>
      <c r="AX2" s="106"/>
      <c r="AY2" s="106"/>
      <c r="AZ2" s="106"/>
      <c r="BA2" s="106"/>
      <c r="BB2" s="106"/>
      <c r="BC2" s="106"/>
      <c r="BD2" s="106"/>
      <c r="BE2" s="106"/>
      <c r="BF2" s="106"/>
      <c r="BG2" s="106"/>
      <c r="BH2" s="106"/>
      <c r="BI2" s="106"/>
      <c r="BJ2" s="106"/>
      <c r="BK2" s="106"/>
      <c r="BL2" s="106"/>
      <c r="BM2" s="106"/>
      <c r="BN2" s="106"/>
      <c r="BO2" s="106"/>
      <c r="BP2" s="106"/>
      <c r="BQ2" s="106"/>
      <c r="BR2" s="106"/>
      <c r="BS2" s="106"/>
      <c r="BT2" s="106"/>
      <c r="BU2" s="106"/>
      <c r="BV2" s="106"/>
      <c r="BW2" s="106"/>
      <c r="BX2" s="106"/>
      <c r="BY2" s="106"/>
      <c r="BZ2" s="106"/>
      <c r="CA2" s="106"/>
      <c r="CB2" s="106"/>
      <c r="CC2" s="106"/>
      <c r="CD2" s="106"/>
      <c r="CE2" s="106"/>
      <c r="CF2" s="106"/>
      <c r="CG2" s="106"/>
      <c r="CH2" s="106"/>
      <c r="CI2" s="106"/>
      <c r="CJ2" s="106"/>
      <c r="CK2" s="106"/>
      <c r="CL2" s="106"/>
      <c r="CM2" s="106"/>
      <c r="CN2" s="106"/>
      <c r="CO2" s="106"/>
      <c r="CP2" s="106"/>
      <c r="CQ2" s="106"/>
      <c r="CR2" s="106"/>
      <c r="CS2" s="106"/>
      <c r="CT2" s="106"/>
      <c r="CU2" s="106"/>
      <c r="CV2" s="106"/>
      <c r="CW2" s="106"/>
      <c r="CX2" s="106"/>
      <c r="CY2" s="106"/>
      <c r="CZ2" s="106"/>
      <c r="DA2" s="106"/>
      <c r="DB2" s="106"/>
      <c r="DC2" s="106"/>
      <c r="DD2" s="106"/>
      <c r="DE2" s="106"/>
      <c r="DF2" s="106"/>
      <c r="DG2" s="106"/>
      <c r="DH2" s="106"/>
      <c r="DI2" s="106"/>
      <c r="DJ2" s="1166" t="s">
        <v>300</v>
      </c>
      <c r="DK2" s="1167"/>
      <c r="DL2" s="1167"/>
      <c r="DM2" s="1167"/>
      <c r="DN2" s="1167"/>
      <c r="DO2" s="1168"/>
      <c r="DP2" s="106"/>
      <c r="DQ2" s="1166" t="s">
        <v>301</v>
      </c>
      <c r="DR2" s="1167"/>
      <c r="DS2" s="1167"/>
      <c r="DT2" s="1167"/>
      <c r="DU2" s="1167"/>
      <c r="DV2" s="1167"/>
      <c r="DW2" s="1167"/>
      <c r="DX2" s="1167"/>
      <c r="DY2" s="1167"/>
      <c r="DZ2" s="1168"/>
      <c r="EA2" s="107"/>
    </row>
    <row r="3" spans="1:131" s="104" customFormat="1" ht="11.25" customHeight="1" x14ac:dyDescent="0.15">
      <c r="A3" s="100"/>
      <c r="B3" s="100"/>
      <c r="C3" s="100"/>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c r="AU3" s="100"/>
      <c r="AV3" s="100"/>
      <c r="AW3" s="100"/>
      <c r="AX3" s="100"/>
      <c r="AY3" s="100"/>
      <c r="AZ3" s="100"/>
      <c r="BA3" s="100"/>
      <c r="BB3" s="100"/>
      <c r="BC3" s="100"/>
      <c r="BD3" s="100"/>
      <c r="BE3" s="100"/>
      <c r="BF3" s="100"/>
      <c r="BG3" s="100"/>
      <c r="BH3" s="100"/>
      <c r="BI3" s="100"/>
      <c r="BJ3" s="100"/>
      <c r="BK3" s="100"/>
      <c r="BL3" s="100"/>
      <c r="BM3" s="100"/>
      <c r="BN3" s="100"/>
      <c r="BO3" s="100"/>
      <c r="BP3" s="100"/>
      <c r="BQ3" s="100"/>
      <c r="BR3" s="100"/>
      <c r="BS3" s="100"/>
      <c r="BT3" s="100"/>
      <c r="BU3" s="100"/>
      <c r="BV3" s="100"/>
      <c r="BW3" s="100"/>
      <c r="BX3" s="100"/>
      <c r="BY3" s="100"/>
      <c r="BZ3" s="100"/>
      <c r="CA3" s="100"/>
      <c r="CB3" s="100"/>
      <c r="CC3" s="100"/>
      <c r="CD3" s="100"/>
      <c r="CE3" s="100"/>
      <c r="CF3" s="100"/>
      <c r="CG3" s="100"/>
      <c r="CH3" s="100"/>
      <c r="CI3" s="100"/>
      <c r="CJ3" s="100"/>
      <c r="CK3" s="100"/>
      <c r="CL3" s="100"/>
      <c r="CM3" s="100"/>
      <c r="CN3" s="100"/>
      <c r="CO3" s="100"/>
      <c r="CP3" s="100"/>
      <c r="CQ3" s="100"/>
      <c r="CR3" s="100"/>
      <c r="CS3" s="100"/>
      <c r="CT3" s="100"/>
      <c r="CU3" s="100"/>
      <c r="CV3" s="100"/>
      <c r="CW3" s="100"/>
      <c r="CX3" s="100"/>
      <c r="CY3" s="100"/>
      <c r="CZ3" s="100"/>
      <c r="DA3" s="100"/>
      <c r="DB3" s="100"/>
      <c r="DC3" s="100"/>
      <c r="DD3" s="100"/>
      <c r="DE3" s="100"/>
      <c r="DF3" s="100"/>
      <c r="DG3" s="100"/>
      <c r="DH3" s="100"/>
      <c r="DI3" s="100"/>
      <c r="DJ3" s="100"/>
      <c r="DK3" s="100"/>
      <c r="DL3" s="100"/>
      <c r="DM3" s="100"/>
      <c r="DN3" s="100"/>
      <c r="DO3" s="100"/>
      <c r="DP3" s="100"/>
      <c r="DQ3" s="100"/>
      <c r="DR3" s="100"/>
      <c r="DS3" s="100"/>
      <c r="DT3" s="100"/>
      <c r="DU3" s="100"/>
      <c r="DV3" s="100"/>
      <c r="DW3" s="100"/>
      <c r="DX3" s="100"/>
      <c r="DY3" s="100"/>
      <c r="DZ3" s="100"/>
      <c r="EA3" s="103"/>
    </row>
    <row r="4" spans="1:131" s="112" customFormat="1" ht="26.25" customHeight="1" thickBot="1" x14ac:dyDescent="0.2">
      <c r="A4" s="1116" t="s">
        <v>302</v>
      </c>
      <c r="B4" s="1116"/>
      <c r="C4" s="1116"/>
      <c r="D4" s="1116"/>
      <c r="E4" s="1116"/>
      <c r="F4" s="1116"/>
      <c r="G4" s="1116"/>
      <c r="H4" s="1116"/>
      <c r="I4" s="1116"/>
      <c r="J4" s="1116"/>
      <c r="K4" s="1116"/>
      <c r="L4" s="1116"/>
      <c r="M4" s="1116"/>
      <c r="N4" s="1116"/>
      <c r="O4" s="1116"/>
      <c r="P4" s="1116"/>
      <c r="Q4" s="1116"/>
      <c r="R4" s="1116"/>
      <c r="S4" s="1116"/>
      <c r="T4" s="1116"/>
      <c r="U4" s="1116"/>
      <c r="V4" s="1116"/>
      <c r="W4" s="1116"/>
      <c r="X4" s="1116"/>
      <c r="Y4" s="1116"/>
      <c r="Z4" s="1116"/>
      <c r="AA4" s="1116"/>
      <c r="AB4" s="1116"/>
      <c r="AC4" s="1116"/>
      <c r="AD4" s="1116"/>
      <c r="AE4" s="1116"/>
      <c r="AF4" s="1116"/>
      <c r="AG4" s="1116"/>
      <c r="AH4" s="1116"/>
      <c r="AI4" s="1116"/>
      <c r="AJ4" s="1116"/>
      <c r="AK4" s="1116"/>
      <c r="AL4" s="1116"/>
      <c r="AM4" s="1116"/>
      <c r="AN4" s="1116"/>
      <c r="AO4" s="1116"/>
      <c r="AP4" s="1116"/>
      <c r="AQ4" s="1116"/>
      <c r="AR4" s="1116"/>
      <c r="AS4" s="1116"/>
      <c r="AT4" s="1116"/>
      <c r="AU4" s="1116"/>
      <c r="AV4" s="1116"/>
      <c r="AW4" s="1116"/>
      <c r="AX4" s="1116"/>
      <c r="AY4" s="1116"/>
      <c r="AZ4" s="109"/>
      <c r="BA4" s="109"/>
      <c r="BB4" s="109"/>
      <c r="BC4" s="109"/>
      <c r="BD4" s="109"/>
      <c r="BE4" s="110"/>
      <c r="BF4" s="110"/>
      <c r="BG4" s="110"/>
      <c r="BH4" s="110"/>
      <c r="BI4" s="110"/>
      <c r="BJ4" s="110"/>
      <c r="BK4" s="110"/>
      <c r="BL4" s="110"/>
      <c r="BM4" s="110"/>
      <c r="BN4" s="110"/>
      <c r="BO4" s="110"/>
      <c r="BP4" s="110"/>
      <c r="BQ4" s="109" t="s">
        <v>303</v>
      </c>
      <c r="BR4" s="109"/>
      <c r="BS4" s="109"/>
      <c r="BT4" s="109"/>
      <c r="BU4" s="109"/>
      <c r="BV4" s="109"/>
      <c r="BW4" s="109"/>
      <c r="BX4" s="109"/>
      <c r="BY4" s="109"/>
      <c r="BZ4" s="109"/>
      <c r="CA4" s="109"/>
      <c r="CB4" s="109"/>
      <c r="CC4" s="109"/>
      <c r="CD4" s="109"/>
      <c r="CE4" s="109"/>
      <c r="CF4" s="109"/>
      <c r="CG4" s="109"/>
      <c r="CH4" s="109"/>
      <c r="CI4" s="109"/>
      <c r="CJ4" s="109"/>
      <c r="CK4" s="109"/>
      <c r="CL4" s="109"/>
      <c r="CM4" s="109"/>
      <c r="CN4" s="109"/>
      <c r="CO4" s="109"/>
      <c r="CP4" s="109"/>
      <c r="CQ4" s="109"/>
      <c r="CR4" s="109"/>
      <c r="CS4" s="109"/>
      <c r="CT4" s="109"/>
      <c r="CU4" s="109"/>
      <c r="CV4" s="109"/>
      <c r="CW4" s="109"/>
      <c r="CX4" s="109"/>
      <c r="CY4" s="109"/>
      <c r="CZ4" s="109"/>
      <c r="DA4" s="109"/>
      <c r="DB4" s="109"/>
      <c r="DC4" s="109"/>
      <c r="DD4" s="109"/>
      <c r="DE4" s="109"/>
      <c r="DF4" s="109"/>
      <c r="DG4" s="109"/>
      <c r="DH4" s="109"/>
      <c r="DI4" s="109"/>
      <c r="DJ4" s="109"/>
      <c r="DK4" s="109"/>
      <c r="DL4" s="109"/>
      <c r="DM4" s="109"/>
      <c r="DN4" s="109"/>
      <c r="DO4" s="109"/>
      <c r="DP4" s="109"/>
      <c r="DQ4" s="109"/>
      <c r="DR4" s="109"/>
      <c r="DS4" s="109"/>
      <c r="DT4" s="109"/>
      <c r="DU4" s="109"/>
      <c r="DV4" s="109"/>
      <c r="DW4" s="109"/>
      <c r="DX4" s="109"/>
      <c r="DY4" s="109"/>
      <c r="DZ4" s="109"/>
      <c r="EA4" s="111"/>
    </row>
    <row r="5" spans="1:131" s="112" customFormat="1" ht="26.25" customHeight="1" x14ac:dyDescent="0.15">
      <c r="A5" s="1056" t="s">
        <v>304</v>
      </c>
      <c r="B5" s="1057"/>
      <c r="C5" s="1057"/>
      <c r="D5" s="1057"/>
      <c r="E5" s="1057"/>
      <c r="F5" s="1057"/>
      <c r="G5" s="1057"/>
      <c r="H5" s="1057"/>
      <c r="I5" s="1057"/>
      <c r="J5" s="1057"/>
      <c r="K5" s="1057"/>
      <c r="L5" s="1057"/>
      <c r="M5" s="1057"/>
      <c r="N5" s="1057"/>
      <c r="O5" s="1057"/>
      <c r="P5" s="1058"/>
      <c r="Q5" s="1042" t="s">
        <v>305</v>
      </c>
      <c r="R5" s="1043"/>
      <c r="S5" s="1043"/>
      <c r="T5" s="1043"/>
      <c r="U5" s="1044"/>
      <c r="V5" s="1042" t="s">
        <v>306</v>
      </c>
      <c r="W5" s="1043"/>
      <c r="X5" s="1043"/>
      <c r="Y5" s="1043"/>
      <c r="Z5" s="1044"/>
      <c r="AA5" s="1042" t="s">
        <v>307</v>
      </c>
      <c r="AB5" s="1043"/>
      <c r="AC5" s="1043"/>
      <c r="AD5" s="1043"/>
      <c r="AE5" s="1043"/>
      <c r="AF5" s="1169" t="s">
        <v>308</v>
      </c>
      <c r="AG5" s="1043"/>
      <c r="AH5" s="1043"/>
      <c r="AI5" s="1043"/>
      <c r="AJ5" s="1048"/>
      <c r="AK5" s="1043" t="s">
        <v>309</v>
      </c>
      <c r="AL5" s="1043"/>
      <c r="AM5" s="1043"/>
      <c r="AN5" s="1043"/>
      <c r="AO5" s="1044"/>
      <c r="AP5" s="1042" t="s">
        <v>310</v>
      </c>
      <c r="AQ5" s="1043"/>
      <c r="AR5" s="1043"/>
      <c r="AS5" s="1043"/>
      <c r="AT5" s="1044"/>
      <c r="AU5" s="1042" t="s">
        <v>311</v>
      </c>
      <c r="AV5" s="1043"/>
      <c r="AW5" s="1043"/>
      <c r="AX5" s="1043"/>
      <c r="AY5" s="1048"/>
      <c r="AZ5" s="113"/>
      <c r="BA5" s="113"/>
      <c r="BB5" s="113"/>
      <c r="BC5" s="113"/>
      <c r="BD5" s="113"/>
      <c r="BE5" s="114"/>
      <c r="BF5" s="114"/>
      <c r="BG5" s="114"/>
      <c r="BH5" s="114"/>
      <c r="BI5" s="114"/>
      <c r="BJ5" s="114"/>
      <c r="BK5" s="114"/>
      <c r="BL5" s="114"/>
      <c r="BM5" s="114"/>
      <c r="BN5" s="114"/>
      <c r="BO5" s="114"/>
      <c r="BP5" s="114"/>
      <c r="BQ5" s="1056" t="s">
        <v>312</v>
      </c>
      <c r="BR5" s="1057"/>
      <c r="BS5" s="1057"/>
      <c r="BT5" s="1057"/>
      <c r="BU5" s="1057"/>
      <c r="BV5" s="1057"/>
      <c r="BW5" s="1057"/>
      <c r="BX5" s="1057"/>
      <c r="BY5" s="1057"/>
      <c r="BZ5" s="1057"/>
      <c r="CA5" s="1057"/>
      <c r="CB5" s="1057"/>
      <c r="CC5" s="1057"/>
      <c r="CD5" s="1057"/>
      <c r="CE5" s="1057"/>
      <c r="CF5" s="1057"/>
      <c r="CG5" s="1058"/>
      <c r="CH5" s="1042" t="s">
        <v>313</v>
      </c>
      <c r="CI5" s="1043"/>
      <c r="CJ5" s="1043"/>
      <c r="CK5" s="1043"/>
      <c r="CL5" s="1044"/>
      <c r="CM5" s="1042" t="s">
        <v>314</v>
      </c>
      <c r="CN5" s="1043"/>
      <c r="CO5" s="1043"/>
      <c r="CP5" s="1043"/>
      <c r="CQ5" s="1044"/>
      <c r="CR5" s="1042" t="s">
        <v>315</v>
      </c>
      <c r="CS5" s="1043"/>
      <c r="CT5" s="1043"/>
      <c r="CU5" s="1043"/>
      <c r="CV5" s="1044"/>
      <c r="CW5" s="1042" t="s">
        <v>316</v>
      </c>
      <c r="CX5" s="1043"/>
      <c r="CY5" s="1043"/>
      <c r="CZ5" s="1043"/>
      <c r="DA5" s="1044"/>
      <c r="DB5" s="1042" t="s">
        <v>317</v>
      </c>
      <c r="DC5" s="1043"/>
      <c r="DD5" s="1043"/>
      <c r="DE5" s="1043"/>
      <c r="DF5" s="1044"/>
      <c r="DG5" s="1154" t="s">
        <v>318</v>
      </c>
      <c r="DH5" s="1155"/>
      <c r="DI5" s="1155"/>
      <c r="DJ5" s="1155"/>
      <c r="DK5" s="1156"/>
      <c r="DL5" s="1154" t="s">
        <v>319</v>
      </c>
      <c r="DM5" s="1155"/>
      <c r="DN5" s="1155"/>
      <c r="DO5" s="1155"/>
      <c r="DP5" s="1156"/>
      <c r="DQ5" s="1042" t="s">
        <v>320</v>
      </c>
      <c r="DR5" s="1043"/>
      <c r="DS5" s="1043"/>
      <c r="DT5" s="1043"/>
      <c r="DU5" s="1044"/>
      <c r="DV5" s="1042" t="s">
        <v>311</v>
      </c>
      <c r="DW5" s="1043"/>
      <c r="DX5" s="1043"/>
      <c r="DY5" s="1043"/>
      <c r="DZ5" s="1048"/>
      <c r="EA5" s="111"/>
    </row>
    <row r="6" spans="1:131" s="112" customFormat="1" ht="26.25" customHeight="1" thickBot="1" x14ac:dyDescent="0.2">
      <c r="A6" s="1059"/>
      <c r="B6" s="1060"/>
      <c r="C6" s="1060"/>
      <c r="D6" s="1060"/>
      <c r="E6" s="1060"/>
      <c r="F6" s="1060"/>
      <c r="G6" s="1060"/>
      <c r="H6" s="1060"/>
      <c r="I6" s="1060"/>
      <c r="J6" s="1060"/>
      <c r="K6" s="1060"/>
      <c r="L6" s="1060"/>
      <c r="M6" s="1060"/>
      <c r="N6" s="1060"/>
      <c r="O6" s="1060"/>
      <c r="P6" s="1061"/>
      <c r="Q6" s="1045"/>
      <c r="R6" s="1046"/>
      <c r="S6" s="1046"/>
      <c r="T6" s="1046"/>
      <c r="U6" s="1047"/>
      <c r="V6" s="1045"/>
      <c r="W6" s="1046"/>
      <c r="X6" s="1046"/>
      <c r="Y6" s="1046"/>
      <c r="Z6" s="1047"/>
      <c r="AA6" s="1045"/>
      <c r="AB6" s="1046"/>
      <c r="AC6" s="1046"/>
      <c r="AD6" s="1046"/>
      <c r="AE6" s="1046"/>
      <c r="AF6" s="1170"/>
      <c r="AG6" s="1046"/>
      <c r="AH6" s="1046"/>
      <c r="AI6" s="1046"/>
      <c r="AJ6" s="1049"/>
      <c r="AK6" s="1046"/>
      <c r="AL6" s="1046"/>
      <c r="AM6" s="1046"/>
      <c r="AN6" s="1046"/>
      <c r="AO6" s="1047"/>
      <c r="AP6" s="1045"/>
      <c r="AQ6" s="1046"/>
      <c r="AR6" s="1046"/>
      <c r="AS6" s="1046"/>
      <c r="AT6" s="1047"/>
      <c r="AU6" s="1045"/>
      <c r="AV6" s="1046"/>
      <c r="AW6" s="1046"/>
      <c r="AX6" s="1046"/>
      <c r="AY6" s="1049"/>
      <c r="AZ6" s="109"/>
      <c r="BA6" s="109"/>
      <c r="BB6" s="109"/>
      <c r="BC6" s="109"/>
      <c r="BD6" s="109"/>
      <c r="BE6" s="110"/>
      <c r="BF6" s="110"/>
      <c r="BG6" s="110"/>
      <c r="BH6" s="110"/>
      <c r="BI6" s="110"/>
      <c r="BJ6" s="110"/>
      <c r="BK6" s="110"/>
      <c r="BL6" s="110"/>
      <c r="BM6" s="110"/>
      <c r="BN6" s="110"/>
      <c r="BO6" s="110"/>
      <c r="BP6" s="110"/>
      <c r="BQ6" s="1059"/>
      <c r="BR6" s="1060"/>
      <c r="BS6" s="1060"/>
      <c r="BT6" s="1060"/>
      <c r="BU6" s="1060"/>
      <c r="BV6" s="1060"/>
      <c r="BW6" s="1060"/>
      <c r="BX6" s="1060"/>
      <c r="BY6" s="1060"/>
      <c r="BZ6" s="1060"/>
      <c r="CA6" s="1060"/>
      <c r="CB6" s="1060"/>
      <c r="CC6" s="1060"/>
      <c r="CD6" s="1060"/>
      <c r="CE6" s="1060"/>
      <c r="CF6" s="1060"/>
      <c r="CG6" s="1061"/>
      <c r="CH6" s="1045"/>
      <c r="CI6" s="1046"/>
      <c r="CJ6" s="1046"/>
      <c r="CK6" s="1046"/>
      <c r="CL6" s="1047"/>
      <c r="CM6" s="1045"/>
      <c r="CN6" s="1046"/>
      <c r="CO6" s="1046"/>
      <c r="CP6" s="1046"/>
      <c r="CQ6" s="1047"/>
      <c r="CR6" s="1045"/>
      <c r="CS6" s="1046"/>
      <c r="CT6" s="1046"/>
      <c r="CU6" s="1046"/>
      <c r="CV6" s="1047"/>
      <c r="CW6" s="1045"/>
      <c r="CX6" s="1046"/>
      <c r="CY6" s="1046"/>
      <c r="CZ6" s="1046"/>
      <c r="DA6" s="1047"/>
      <c r="DB6" s="1045"/>
      <c r="DC6" s="1046"/>
      <c r="DD6" s="1046"/>
      <c r="DE6" s="1046"/>
      <c r="DF6" s="1047"/>
      <c r="DG6" s="1157"/>
      <c r="DH6" s="1158"/>
      <c r="DI6" s="1158"/>
      <c r="DJ6" s="1158"/>
      <c r="DK6" s="1159"/>
      <c r="DL6" s="1157"/>
      <c r="DM6" s="1158"/>
      <c r="DN6" s="1158"/>
      <c r="DO6" s="1158"/>
      <c r="DP6" s="1159"/>
      <c r="DQ6" s="1045"/>
      <c r="DR6" s="1046"/>
      <c r="DS6" s="1046"/>
      <c r="DT6" s="1046"/>
      <c r="DU6" s="1047"/>
      <c r="DV6" s="1045"/>
      <c r="DW6" s="1046"/>
      <c r="DX6" s="1046"/>
      <c r="DY6" s="1046"/>
      <c r="DZ6" s="1049"/>
      <c r="EA6" s="111"/>
    </row>
    <row r="7" spans="1:131" s="112" customFormat="1" ht="26.25" customHeight="1" thickTop="1" x14ac:dyDescent="0.15">
      <c r="A7" s="115">
        <v>1</v>
      </c>
      <c r="B7" s="1103" t="s">
        <v>321</v>
      </c>
      <c r="C7" s="1104"/>
      <c r="D7" s="1104"/>
      <c r="E7" s="1104"/>
      <c r="F7" s="1104"/>
      <c r="G7" s="1104"/>
      <c r="H7" s="1104"/>
      <c r="I7" s="1104"/>
      <c r="J7" s="1104"/>
      <c r="K7" s="1104"/>
      <c r="L7" s="1104"/>
      <c r="M7" s="1104"/>
      <c r="N7" s="1104"/>
      <c r="O7" s="1104"/>
      <c r="P7" s="1105"/>
      <c r="Q7" s="1160">
        <v>100989</v>
      </c>
      <c r="R7" s="1161"/>
      <c r="S7" s="1161"/>
      <c r="T7" s="1161"/>
      <c r="U7" s="1161"/>
      <c r="V7" s="1161">
        <v>97791</v>
      </c>
      <c r="W7" s="1161"/>
      <c r="X7" s="1161"/>
      <c r="Y7" s="1161"/>
      <c r="Z7" s="1161"/>
      <c r="AA7" s="1161">
        <v>3199</v>
      </c>
      <c r="AB7" s="1161"/>
      <c r="AC7" s="1161"/>
      <c r="AD7" s="1161"/>
      <c r="AE7" s="1162"/>
      <c r="AF7" s="1163">
        <v>2689</v>
      </c>
      <c r="AG7" s="1164"/>
      <c r="AH7" s="1164"/>
      <c r="AI7" s="1164"/>
      <c r="AJ7" s="1165"/>
      <c r="AK7" s="1147">
        <v>1800</v>
      </c>
      <c r="AL7" s="1148"/>
      <c r="AM7" s="1148"/>
      <c r="AN7" s="1148"/>
      <c r="AO7" s="1148"/>
      <c r="AP7" s="1148">
        <v>65290</v>
      </c>
      <c r="AQ7" s="1148"/>
      <c r="AR7" s="1148"/>
      <c r="AS7" s="1148"/>
      <c r="AT7" s="1148"/>
      <c r="AU7" s="1149"/>
      <c r="AV7" s="1149"/>
      <c r="AW7" s="1149"/>
      <c r="AX7" s="1149"/>
      <c r="AY7" s="1150"/>
      <c r="AZ7" s="109"/>
      <c r="BA7" s="109"/>
      <c r="BB7" s="109"/>
      <c r="BC7" s="109"/>
      <c r="BD7" s="109"/>
      <c r="BE7" s="110"/>
      <c r="BF7" s="110"/>
      <c r="BG7" s="110"/>
      <c r="BH7" s="110"/>
      <c r="BI7" s="110"/>
      <c r="BJ7" s="110"/>
      <c r="BK7" s="110"/>
      <c r="BL7" s="110"/>
      <c r="BM7" s="110"/>
      <c r="BN7" s="110"/>
      <c r="BO7" s="110"/>
      <c r="BP7" s="110"/>
      <c r="BQ7" s="116">
        <v>1</v>
      </c>
      <c r="BR7" s="117"/>
      <c r="BS7" s="1151" t="s">
        <v>322</v>
      </c>
      <c r="BT7" s="1152"/>
      <c r="BU7" s="1152"/>
      <c r="BV7" s="1152"/>
      <c r="BW7" s="1152"/>
      <c r="BX7" s="1152"/>
      <c r="BY7" s="1152"/>
      <c r="BZ7" s="1152"/>
      <c r="CA7" s="1152"/>
      <c r="CB7" s="1152"/>
      <c r="CC7" s="1152"/>
      <c r="CD7" s="1152"/>
      <c r="CE7" s="1152"/>
      <c r="CF7" s="1152"/>
      <c r="CG7" s="1153"/>
      <c r="CH7" s="1144">
        <v>-19</v>
      </c>
      <c r="CI7" s="1145"/>
      <c r="CJ7" s="1145"/>
      <c r="CK7" s="1145"/>
      <c r="CL7" s="1146"/>
      <c r="CM7" s="1144">
        <v>192</v>
      </c>
      <c r="CN7" s="1145"/>
      <c r="CO7" s="1145"/>
      <c r="CP7" s="1145"/>
      <c r="CQ7" s="1146"/>
      <c r="CR7" s="1144">
        <v>10</v>
      </c>
      <c r="CS7" s="1145"/>
      <c r="CT7" s="1145"/>
      <c r="CU7" s="1145"/>
      <c r="CV7" s="1146"/>
      <c r="CW7" s="1144" t="s">
        <v>323</v>
      </c>
      <c r="CX7" s="1145"/>
      <c r="CY7" s="1145"/>
      <c r="CZ7" s="1145"/>
      <c r="DA7" s="1146"/>
      <c r="DB7" s="1144" t="s">
        <v>323</v>
      </c>
      <c r="DC7" s="1145"/>
      <c r="DD7" s="1145"/>
      <c r="DE7" s="1145"/>
      <c r="DF7" s="1146"/>
      <c r="DG7" s="1144" t="s">
        <v>323</v>
      </c>
      <c r="DH7" s="1145"/>
      <c r="DI7" s="1145"/>
      <c r="DJ7" s="1145"/>
      <c r="DK7" s="1146"/>
      <c r="DL7" s="1144" t="s">
        <v>323</v>
      </c>
      <c r="DM7" s="1145"/>
      <c r="DN7" s="1145"/>
      <c r="DO7" s="1145"/>
      <c r="DP7" s="1146"/>
      <c r="DQ7" s="1144" t="s">
        <v>323</v>
      </c>
      <c r="DR7" s="1145"/>
      <c r="DS7" s="1145"/>
      <c r="DT7" s="1145"/>
      <c r="DU7" s="1146"/>
      <c r="DV7" s="1141"/>
      <c r="DW7" s="1142"/>
      <c r="DX7" s="1142"/>
      <c r="DY7" s="1142"/>
      <c r="DZ7" s="1143"/>
      <c r="EA7" s="111"/>
    </row>
    <row r="8" spans="1:131" s="112" customFormat="1" ht="26.25" customHeight="1" x14ac:dyDescent="0.15">
      <c r="A8" s="118">
        <v>2</v>
      </c>
      <c r="B8" s="1084" t="s">
        <v>324</v>
      </c>
      <c r="C8" s="1085"/>
      <c r="D8" s="1085"/>
      <c r="E8" s="1085"/>
      <c r="F8" s="1085"/>
      <c r="G8" s="1085"/>
      <c r="H8" s="1085"/>
      <c r="I8" s="1085"/>
      <c r="J8" s="1085"/>
      <c r="K8" s="1085"/>
      <c r="L8" s="1085"/>
      <c r="M8" s="1085"/>
      <c r="N8" s="1085"/>
      <c r="O8" s="1085"/>
      <c r="P8" s="1086"/>
      <c r="Q8" s="1096">
        <v>2007</v>
      </c>
      <c r="R8" s="1097"/>
      <c r="S8" s="1097"/>
      <c r="T8" s="1097"/>
      <c r="U8" s="1097"/>
      <c r="V8" s="1097">
        <v>1970</v>
      </c>
      <c r="W8" s="1097"/>
      <c r="X8" s="1097"/>
      <c r="Y8" s="1097"/>
      <c r="Z8" s="1097"/>
      <c r="AA8" s="1097">
        <v>37</v>
      </c>
      <c r="AB8" s="1097"/>
      <c r="AC8" s="1097"/>
      <c r="AD8" s="1097"/>
      <c r="AE8" s="1098"/>
      <c r="AF8" s="1090">
        <v>37</v>
      </c>
      <c r="AG8" s="1091"/>
      <c r="AH8" s="1091"/>
      <c r="AI8" s="1091"/>
      <c r="AJ8" s="1092"/>
      <c r="AK8" s="1139">
        <v>870</v>
      </c>
      <c r="AL8" s="1140"/>
      <c r="AM8" s="1140"/>
      <c r="AN8" s="1140"/>
      <c r="AO8" s="1140"/>
      <c r="AP8" s="1140">
        <v>3275</v>
      </c>
      <c r="AQ8" s="1140"/>
      <c r="AR8" s="1140"/>
      <c r="AS8" s="1140"/>
      <c r="AT8" s="1140"/>
      <c r="AU8" s="1137"/>
      <c r="AV8" s="1137"/>
      <c r="AW8" s="1137"/>
      <c r="AX8" s="1137"/>
      <c r="AY8" s="1138"/>
      <c r="AZ8" s="109"/>
      <c r="BA8" s="109"/>
      <c r="BB8" s="109"/>
      <c r="BC8" s="109"/>
      <c r="BD8" s="109"/>
      <c r="BE8" s="110"/>
      <c r="BF8" s="110"/>
      <c r="BG8" s="110"/>
      <c r="BH8" s="110"/>
      <c r="BI8" s="110"/>
      <c r="BJ8" s="110"/>
      <c r="BK8" s="110"/>
      <c r="BL8" s="110"/>
      <c r="BM8" s="110"/>
      <c r="BN8" s="110"/>
      <c r="BO8" s="110"/>
      <c r="BP8" s="110"/>
      <c r="BQ8" s="119">
        <v>2</v>
      </c>
      <c r="BR8" s="120"/>
      <c r="BS8" s="1069" t="s">
        <v>325</v>
      </c>
      <c r="BT8" s="1070"/>
      <c r="BU8" s="1070"/>
      <c r="BV8" s="1070"/>
      <c r="BW8" s="1070"/>
      <c r="BX8" s="1070"/>
      <c r="BY8" s="1070"/>
      <c r="BZ8" s="1070"/>
      <c r="CA8" s="1070"/>
      <c r="CB8" s="1070"/>
      <c r="CC8" s="1070"/>
      <c r="CD8" s="1070"/>
      <c r="CE8" s="1070"/>
      <c r="CF8" s="1070"/>
      <c r="CG8" s="1071"/>
      <c r="CH8" s="1050">
        <v>0</v>
      </c>
      <c r="CI8" s="1051"/>
      <c r="CJ8" s="1051"/>
      <c r="CK8" s="1051"/>
      <c r="CL8" s="1052"/>
      <c r="CM8" s="1050">
        <v>91</v>
      </c>
      <c r="CN8" s="1051"/>
      <c r="CO8" s="1051"/>
      <c r="CP8" s="1051"/>
      <c r="CQ8" s="1052"/>
      <c r="CR8" s="1050">
        <v>70</v>
      </c>
      <c r="CS8" s="1051"/>
      <c r="CT8" s="1051"/>
      <c r="CU8" s="1051"/>
      <c r="CV8" s="1052"/>
      <c r="CW8" s="1050">
        <v>3</v>
      </c>
      <c r="CX8" s="1051"/>
      <c r="CY8" s="1051"/>
      <c r="CZ8" s="1051"/>
      <c r="DA8" s="1052"/>
      <c r="DB8" s="1050" t="s">
        <v>323</v>
      </c>
      <c r="DC8" s="1051"/>
      <c r="DD8" s="1051"/>
      <c r="DE8" s="1051"/>
      <c r="DF8" s="1052"/>
      <c r="DG8" s="1050" t="s">
        <v>323</v>
      </c>
      <c r="DH8" s="1051"/>
      <c r="DI8" s="1051"/>
      <c r="DJ8" s="1051"/>
      <c r="DK8" s="1052"/>
      <c r="DL8" s="1050" t="s">
        <v>323</v>
      </c>
      <c r="DM8" s="1051"/>
      <c r="DN8" s="1051"/>
      <c r="DO8" s="1051"/>
      <c r="DP8" s="1052"/>
      <c r="DQ8" s="1050" t="s">
        <v>323</v>
      </c>
      <c r="DR8" s="1051"/>
      <c r="DS8" s="1051"/>
      <c r="DT8" s="1051"/>
      <c r="DU8" s="1052"/>
      <c r="DV8" s="1053"/>
      <c r="DW8" s="1054"/>
      <c r="DX8" s="1054"/>
      <c r="DY8" s="1054"/>
      <c r="DZ8" s="1055"/>
      <c r="EA8" s="111"/>
    </row>
    <row r="9" spans="1:131" s="112" customFormat="1" ht="26.25" customHeight="1" x14ac:dyDescent="0.15">
      <c r="A9" s="118">
        <v>3</v>
      </c>
      <c r="B9" s="1084"/>
      <c r="C9" s="1085"/>
      <c r="D9" s="1085"/>
      <c r="E9" s="1085"/>
      <c r="F9" s="1085"/>
      <c r="G9" s="1085"/>
      <c r="H9" s="1085"/>
      <c r="I9" s="1085"/>
      <c r="J9" s="1085"/>
      <c r="K9" s="1085"/>
      <c r="L9" s="1085"/>
      <c r="M9" s="1085"/>
      <c r="N9" s="1085"/>
      <c r="O9" s="1085"/>
      <c r="P9" s="1086"/>
      <c r="Q9" s="1096"/>
      <c r="R9" s="1097"/>
      <c r="S9" s="1097"/>
      <c r="T9" s="1097"/>
      <c r="U9" s="1097"/>
      <c r="V9" s="1097"/>
      <c r="W9" s="1097"/>
      <c r="X9" s="1097"/>
      <c r="Y9" s="1097"/>
      <c r="Z9" s="1097"/>
      <c r="AA9" s="1097"/>
      <c r="AB9" s="1097"/>
      <c r="AC9" s="1097"/>
      <c r="AD9" s="1097"/>
      <c r="AE9" s="1098"/>
      <c r="AF9" s="1090"/>
      <c r="AG9" s="1091"/>
      <c r="AH9" s="1091"/>
      <c r="AI9" s="1091"/>
      <c r="AJ9" s="1092"/>
      <c r="AK9" s="1139"/>
      <c r="AL9" s="1140"/>
      <c r="AM9" s="1140"/>
      <c r="AN9" s="1140"/>
      <c r="AO9" s="1140"/>
      <c r="AP9" s="1140"/>
      <c r="AQ9" s="1140"/>
      <c r="AR9" s="1140"/>
      <c r="AS9" s="1140"/>
      <c r="AT9" s="1140"/>
      <c r="AU9" s="1137"/>
      <c r="AV9" s="1137"/>
      <c r="AW9" s="1137"/>
      <c r="AX9" s="1137"/>
      <c r="AY9" s="1138"/>
      <c r="AZ9" s="109"/>
      <c r="BA9" s="109"/>
      <c r="BB9" s="109"/>
      <c r="BC9" s="109"/>
      <c r="BD9" s="109"/>
      <c r="BE9" s="110"/>
      <c r="BF9" s="110"/>
      <c r="BG9" s="110"/>
      <c r="BH9" s="110"/>
      <c r="BI9" s="110"/>
      <c r="BJ9" s="110"/>
      <c r="BK9" s="110"/>
      <c r="BL9" s="110"/>
      <c r="BM9" s="110"/>
      <c r="BN9" s="110"/>
      <c r="BO9" s="110"/>
      <c r="BP9" s="110"/>
      <c r="BQ9" s="119">
        <v>3</v>
      </c>
      <c r="BR9" s="120"/>
      <c r="BS9" s="1069" t="s">
        <v>326</v>
      </c>
      <c r="BT9" s="1070"/>
      <c r="BU9" s="1070"/>
      <c r="BV9" s="1070"/>
      <c r="BW9" s="1070"/>
      <c r="BX9" s="1070"/>
      <c r="BY9" s="1070"/>
      <c r="BZ9" s="1070"/>
      <c r="CA9" s="1070"/>
      <c r="CB9" s="1070"/>
      <c r="CC9" s="1070"/>
      <c r="CD9" s="1070"/>
      <c r="CE9" s="1070"/>
      <c r="CF9" s="1070"/>
      <c r="CG9" s="1071"/>
      <c r="CH9" s="1050">
        <v>3</v>
      </c>
      <c r="CI9" s="1051"/>
      <c r="CJ9" s="1051"/>
      <c r="CK9" s="1051"/>
      <c r="CL9" s="1052"/>
      <c r="CM9" s="1050">
        <v>206</v>
      </c>
      <c r="CN9" s="1051"/>
      <c r="CO9" s="1051"/>
      <c r="CP9" s="1051"/>
      <c r="CQ9" s="1052"/>
      <c r="CR9" s="1050">
        <v>160</v>
      </c>
      <c r="CS9" s="1051"/>
      <c r="CT9" s="1051"/>
      <c r="CU9" s="1051"/>
      <c r="CV9" s="1052"/>
      <c r="CW9" s="1050" t="s">
        <v>323</v>
      </c>
      <c r="CX9" s="1051"/>
      <c r="CY9" s="1051"/>
      <c r="CZ9" s="1051"/>
      <c r="DA9" s="1052"/>
      <c r="DB9" s="1050" t="s">
        <v>323</v>
      </c>
      <c r="DC9" s="1051"/>
      <c r="DD9" s="1051"/>
      <c r="DE9" s="1051"/>
      <c r="DF9" s="1052"/>
      <c r="DG9" s="1050" t="s">
        <v>323</v>
      </c>
      <c r="DH9" s="1051"/>
      <c r="DI9" s="1051"/>
      <c r="DJ9" s="1051"/>
      <c r="DK9" s="1052"/>
      <c r="DL9" s="1050" t="s">
        <v>323</v>
      </c>
      <c r="DM9" s="1051"/>
      <c r="DN9" s="1051"/>
      <c r="DO9" s="1051"/>
      <c r="DP9" s="1052"/>
      <c r="DQ9" s="1050" t="s">
        <v>323</v>
      </c>
      <c r="DR9" s="1051"/>
      <c r="DS9" s="1051"/>
      <c r="DT9" s="1051"/>
      <c r="DU9" s="1052"/>
      <c r="DV9" s="1053"/>
      <c r="DW9" s="1054"/>
      <c r="DX9" s="1054"/>
      <c r="DY9" s="1054"/>
      <c r="DZ9" s="1055"/>
      <c r="EA9" s="111"/>
    </row>
    <row r="10" spans="1:131" s="112" customFormat="1" ht="26.25" customHeight="1" x14ac:dyDescent="0.15">
      <c r="A10" s="118">
        <v>4</v>
      </c>
      <c r="B10" s="1084"/>
      <c r="C10" s="1085"/>
      <c r="D10" s="1085"/>
      <c r="E10" s="1085"/>
      <c r="F10" s="1085"/>
      <c r="G10" s="1085"/>
      <c r="H10" s="1085"/>
      <c r="I10" s="1085"/>
      <c r="J10" s="1085"/>
      <c r="K10" s="1085"/>
      <c r="L10" s="1085"/>
      <c r="M10" s="1085"/>
      <c r="N10" s="1085"/>
      <c r="O10" s="1085"/>
      <c r="P10" s="1086"/>
      <c r="Q10" s="1096"/>
      <c r="R10" s="1097"/>
      <c r="S10" s="1097"/>
      <c r="T10" s="1097"/>
      <c r="U10" s="1097"/>
      <c r="V10" s="1097"/>
      <c r="W10" s="1097"/>
      <c r="X10" s="1097"/>
      <c r="Y10" s="1097"/>
      <c r="Z10" s="1097"/>
      <c r="AA10" s="1097"/>
      <c r="AB10" s="1097"/>
      <c r="AC10" s="1097"/>
      <c r="AD10" s="1097"/>
      <c r="AE10" s="1098"/>
      <c r="AF10" s="1090"/>
      <c r="AG10" s="1091"/>
      <c r="AH10" s="1091"/>
      <c r="AI10" s="1091"/>
      <c r="AJ10" s="1092"/>
      <c r="AK10" s="1139"/>
      <c r="AL10" s="1140"/>
      <c r="AM10" s="1140"/>
      <c r="AN10" s="1140"/>
      <c r="AO10" s="1140"/>
      <c r="AP10" s="1140"/>
      <c r="AQ10" s="1140"/>
      <c r="AR10" s="1140"/>
      <c r="AS10" s="1140"/>
      <c r="AT10" s="1140"/>
      <c r="AU10" s="1137"/>
      <c r="AV10" s="1137"/>
      <c r="AW10" s="1137"/>
      <c r="AX10" s="1137"/>
      <c r="AY10" s="1138"/>
      <c r="AZ10" s="109"/>
      <c r="BA10" s="109"/>
      <c r="BB10" s="109"/>
      <c r="BC10" s="109"/>
      <c r="BD10" s="109"/>
      <c r="BE10" s="110"/>
      <c r="BF10" s="110"/>
      <c r="BG10" s="110"/>
      <c r="BH10" s="110"/>
      <c r="BI10" s="110"/>
      <c r="BJ10" s="110"/>
      <c r="BK10" s="110"/>
      <c r="BL10" s="110"/>
      <c r="BM10" s="110"/>
      <c r="BN10" s="110"/>
      <c r="BO10" s="110"/>
      <c r="BP10" s="110"/>
      <c r="BQ10" s="119">
        <v>4</v>
      </c>
      <c r="BR10" s="120"/>
      <c r="BS10" s="1069"/>
      <c r="BT10" s="1070"/>
      <c r="BU10" s="1070"/>
      <c r="BV10" s="1070"/>
      <c r="BW10" s="1070"/>
      <c r="BX10" s="1070"/>
      <c r="BY10" s="1070"/>
      <c r="BZ10" s="1070"/>
      <c r="CA10" s="1070"/>
      <c r="CB10" s="1070"/>
      <c r="CC10" s="1070"/>
      <c r="CD10" s="1070"/>
      <c r="CE10" s="1070"/>
      <c r="CF10" s="1070"/>
      <c r="CG10" s="1071"/>
      <c r="CH10" s="1050"/>
      <c r="CI10" s="1051"/>
      <c r="CJ10" s="1051"/>
      <c r="CK10" s="1051"/>
      <c r="CL10" s="1052"/>
      <c r="CM10" s="1050"/>
      <c r="CN10" s="1051"/>
      <c r="CO10" s="1051"/>
      <c r="CP10" s="1051"/>
      <c r="CQ10" s="1052"/>
      <c r="CR10" s="1050"/>
      <c r="CS10" s="1051"/>
      <c r="CT10" s="1051"/>
      <c r="CU10" s="1051"/>
      <c r="CV10" s="1052"/>
      <c r="CW10" s="1050"/>
      <c r="CX10" s="1051"/>
      <c r="CY10" s="1051"/>
      <c r="CZ10" s="1051"/>
      <c r="DA10" s="1052"/>
      <c r="DB10" s="1050"/>
      <c r="DC10" s="1051"/>
      <c r="DD10" s="1051"/>
      <c r="DE10" s="1051"/>
      <c r="DF10" s="1052"/>
      <c r="DG10" s="1050"/>
      <c r="DH10" s="1051"/>
      <c r="DI10" s="1051"/>
      <c r="DJ10" s="1051"/>
      <c r="DK10" s="1052"/>
      <c r="DL10" s="1050"/>
      <c r="DM10" s="1051"/>
      <c r="DN10" s="1051"/>
      <c r="DO10" s="1051"/>
      <c r="DP10" s="1052"/>
      <c r="DQ10" s="1050"/>
      <c r="DR10" s="1051"/>
      <c r="DS10" s="1051"/>
      <c r="DT10" s="1051"/>
      <c r="DU10" s="1052"/>
      <c r="DV10" s="1053"/>
      <c r="DW10" s="1054"/>
      <c r="DX10" s="1054"/>
      <c r="DY10" s="1054"/>
      <c r="DZ10" s="1055"/>
      <c r="EA10" s="111"/>
    </row>
    <row r="11" spans="1:131" s="112" customFormat="1" ht="26.25" customHeight="1" x14ac:dyDescent="0.15">
      <c r="A11" s="118">
        <v>5</v>
      </c>
      <c r="B11" s="1084"/>
      <c r="C11" s="1085"/>
      <c r="D11" s="1085"/>
      <c r="E11" s="1085"/>
      <c r="F11" s="1085"/>
      <c r="G11" s="1085"/>
      <c r="H11" s="1085"/>
      <c r="I11" s="1085"/>
      <c r="J11" s="1085"/>
      <c r="K11" s="1085"/>
      <c r="L11" s="1085"/>
      <c r="M11" s="1085"/>
      <c r="N11" s="1085"/>
      <c r="O11" s="1085"/>
      <c r="P11" s="1086"/>
      <c r="Q11" s="1096"/>
      <c r="R11" s="1097"/>
      <c r="S11" s="1097"/>
      <c r="T11" s="1097"/>
      <c r="U11" s="1097"/>
      <c r="V11" s="1097"/>
      <c r="W11" s="1097"/>
      <c r="X11" s="1097"/>
      <c r="Y11" s="1097"/>
      <c r="Z11" s="1097"/>
      <c r="AA11" s="1097"/>
      <c r="AB11" s="1097"/>
      <c r="AC11" s="1097"/>
      <c r="AD11" s="1097"/>
      <c r="AE11" s="1098"/>
      <c r="AF11" s="1090"/>
      <c r="AG11" s="1091"/>
      <c r="AH11" s="1091"/>
      <c r="AI11" s="1091"/>
      <c r="AJ11" s="1092"/>
      <c r="AK11" s="1139"/>
      <c r="AL11" s="1140"/>
      <c r="AM11" s="1140"/>
      <c r="AN11" s="1140"/>
      <c r="AO11" s="1140"/>
      <c r="AP11" s="1140"/>
      <c r="AQ11" s="1140"/>
      <c r="AR11" s="1140"/>
      <c r="AS11" s="1140"/>
      <c r="AT11" s="1140"/>
      <c r="AU11" s="1137"/>
      <c r="AV11" s="1137"/>
      <c r="AW11" s="1137"/>
      <c r="AX11" s="1137"/>
      <c r="AY11" s="1138"/>
      <c r="AZ11" s="109"/>
      <c r="BA11" s="109"/>
      <c r="BB11" s="109"/>
      <c r="BC11" s="109"/>
      <c r="BD11" s="109"/>
      <c r="BE11" s="110"/>
      <c r="BF11" s="110"/>
      <c r="BG11" s="110"/>
      <c r="BH11" s="110"/>
      <c r="BI11" s="110"/>
      <c r="BJ11" s="110"/>
      <c r="BK11" s="110"/>
      <c r="BL11" s="110"/>
      <c r="BM11" s="110"/>
      <c r="BN11" s="110"/>
      <c r="BO11" s="110"/>
      <c r="BP11" s="110"/>
      <c r="BQ11" s="119">
        <v>5</v>
      </c>
      <c r="BR11" s="120"/>
      <c r="BS11" s="1069"/>
      <c r="BT11" s="1070"/>
      <c r="BU11" s="1070"/>
      <c r="BV11" s="1070"/>
      <c r="BW11" s="1070"/>
      <c r="BX11" s="1070"/>
      <c r="BY11" s="1070"/>
      <c r="BZ11" s="1070"/>
      <c r="CA11" s="1070"/>
      <c r="CB11" s="1070"/>
      <c r="CC11" s="1070"/>
      <c r="CD11" s="1070"/>
      <c r="CE11" s="1070"/>
      <c r="CF11" s="1070"/>
      <c r="CG11" s="1071"/>
      <c r="CH11" s="1050"/>
      <c r="CI11" s="1051"/>
      <c r="CJ11" s="1051"/>
      <c r="CK11" s="1051"/>
      <c r="CL11" s="1052"/>
      <c r="CM11" s="1050"/>
      <c r="CN11" s="1051"/>
      <c r="CO11" s="1051"/>
      <c r="CP11" s="1051"/>
      <c r="CQ11" s="1052"/>
      <c r="CR11" s="1050"/>
      <c r="CS11" s="1051"/>
      <c r="CT11" s="1051"/>
      <c r="CU11" s="1051"/>
      <c r="CV11" s="1052"/>
      <c r="CW11" s="1050"/>
      <c r="CX11" s="1051"/>
      <c r="CY11" s="1051"/>
      <c r="CZ11" s="1051"/>
      <c r="DA11" s="1052"/>
      <c r="DB11" s="1050"/>
      <c r="DC11" s="1051"/>
      <c r="DD11" s="1051"/>
      <c r="DE11" s="1051"/>
      <c r="DF11" s="1052"/>
      <c r="DG11" s="1050"/>
      <c r="DH11" s="1051"/>
      <c r="DI11" s="1051"/>
      <c r="DJ11" s="1051"/>
      <c r="DK11" s="1052"/>
      <c r="DL11" s="1050"/>
      <c r="DM11" s="1051"/>
      <c r="DN11" s="1051"/>
      <c r="DO11" s="1051"/>
      <c r="DP11" s="1052"/>
      <c r="DQ11" s="1050"/>
      <c r="DR11" s="1051"/>
      <c r="DS11" s="1051"/>
      <c r="DT11" s="1051"/>
      <c r="DU11" s="1052"/>
      <c r="DV11" s="1053"/>
      <c r="DW11" s="1054"/>
      <c r="DX11" s="1054"/>
      <c r="DY11" s="1054"/>
      <c r="DZ11" s="1055"/>
      <c r="EA11" s="111"/>
    </row>
    <row r="12" spans="1:131" s="112" customFormat="1" ht="26.25" customHeight="1" x14ac:dyDescent="0.15">
      <c r="A12" s="118">
        <v>6</v>
      </c>
      <c r="B12" s="1084"/>
      <c r="C12" s="1085"/>
      <c r="D12" s="1085"/>
      <c r="E12" s="1085"/>
      <c r="F12" s="1085"/>
      <c r="G12" s="1085"/>
      <c r="H12" s="1085"/>
      <c r="I12" s="1085"/>
      <c r="J12" s="1085"/>
      <c r="K12" s="1085"/>
      <c r="L12" s="1085"/>
      <c r="M12" s="1085"/>
      <c r="N12" s="1085"/>
      <c r="O12" s="1085"/>
      <c r="P12" s="1086"/>
      <c r="Q12" s="1096"/>
      <c r="R12" s="1097"/>
      <c r="S12" s="1097"/>
      <c r="T12" s="1097"/>
      <c r="U12" s="1097"/>
      <c r="V12" s="1097"/>
      <c r="W12" s="1097"/>
      <c r="X12" s="1097"/>
      <c r="Y12" s="1097"/>
      <c r="Z12" s="1097"/>
      <c r="AA12" s="1097"/>
      <c r="AB12" s="1097"/>
      <c r="AC12" s="1097"/>
      <c r="AD12" s="1097"/>
      <c r="AE12" s="1098"/>
      <c r="AF12" s="1090"/>
      <c r="AG12" s="1091"/>
      <c r="AH12" s="1091"/>
      <c r="AI12" s="1091"/>
      <c r="AJ12" s="1092"/>
      <c r="AK12" s="1139"/>
      <c r="AL12" s="1140"/>
      <c r="AM12" s="1140"/>
      <c r="AN12" s="1140"/>
      <c r="AO12" s="1140"/>
      <c r="AP12" s="1140"/>
      <c r="AQ12" s="1140"/>
      <c r="AR12" s="1140"/>
      <c r="AS12" s="1140"/>
      <c r="AT12" s="1140"/>
      <c r="AU12" s="1137"/>
      <c r="AV12" s="1137"/>
      <c r="AW12" s="1137"/>
      <c r="AX12" s="1137"/>
      <c r="AY12" s="1138"/>
      <c r="AZ12" s="109"/>
      <c r="BA12" s="109"/>
      <c r="BB12" s="109"/>
      <c r="BC12" s="109"/>
      <c r="BD12" s="109"/>
      <c r="BE12" s="110"/>
      <c r="BF12" s="110"/>
      <c r="BG12" s="110"/>
      <c r="BH12" s="110"/>
      <c r="BI12" s="110"/>
      <c r="BJ12" s="110"/>
      <c r="BK12" s="110"/>
      <c r="BL12" s="110"/>
      <c r="BM12" s="110"/>
      <c r="BN12" s="110"/>
      <c r="BO12" s="110"/>
      <c r="BP12" s="110"/>
      <c r="BQ12" s="119">
        <v>6</v>
      </c>
      <c r="BR12" s="120"/>
      <c r="BS12" s="1069"/>
      <c r="BT12" s="1070"/>
      <c r="BU12" s="1070"/>
      <c r="BV12" s="1070"/>
      <c r="BW12" s="1070"/>
      <c r="BX12" s="1070"/>
      <c r="BY12" s="1070"/>
      <c r="BZ12" s="1070"/>
      <c r="CA12" s="1070"/>
      <c r="CB12" s="1070"/>
      <c r="CC12" s="1070"/>
      <c r="CD12" s="1070"/>
      <c r="CE12" s="1070"/>
      <c r="CF12" s="1070"/>
      <c r="CG12" s="1071"/>
      <c r="CH12" s="1050"/>
      <c r="CI12" s="1051"/>
      <c r="CJ12" s="1051"/>
      <c r="CK12" s="1051"/>
      <c r="CL12" s="1052"/>
      <c r="CM12" s="1050"/>
      <c r="CN12" s="1051"/>
      <c r="CO12" s="1051"/>
      <c r="CP12" s="1051"/>
      <c r="CQ12" s="1052"/>
      <c r="CR12" s="1050"/>
      <c r="CS12" s="1051"/>
      <c r="CT12" s="1051"/>
      <c r="CU12" s="1051"/>
      <c r="CV12" s="1052"/>
      <c r="CW12" s="1050"/>
      <c r="CX12" s="1051"/>
      <c r="CY12" s="1051"/>
      <c r="CZ12" s="1051"/>
      <c r="DA12" s="1052"/>
      <c r="DB12" s="1050"/>
      <c r="DC12" s="1051"/>
      <c r="DD12" s="1051"/>
      <c r="DE12" s="1051"/>
      <c r="DF12" s="1052"/>
      <c r="DG12" s="1050"/>
      <c r="DH12" s="1051"/>
      <c r="DI12" s="1051"/>
      <c r="DJ12" s="1051"/>
      <c r="DK12" s="1052"/>
      <c r="DL12" s="1050"/>
      <c r="DM12" s="1051"/>
      <c r="DN12" s="1051"/>
      <c r="DO12" s="1051"/>
      <c r="DP12" s="1052"/>
      <c r="DQ12" s="1050"/>
      <c r="DR12" s="1051"/>
      <c r="DS12" s="1051"/>
      <c r="DT12" s="1051"/>
      <c r="DU12" s="1052"/>
      <c r="DV12" s="1053"/>
      <c r="DW12" s="1054"/>
      <c r="DX12" s="1054"/>
      <c r="DY12" s="1054"/>
      <c r="DZ12" s="1055"/>
      <c r="EA12" s="111"/>
    </row>
    <row r="13" spans="1:131" s="112" customFormat="1" ht="26.25" customHeight="1" x14ac:dyDescent="0.15">
      <c r="A13" s="118">
        <v>7</v>
      </c>
      <c r="B13" s="1084"/>
      <c r="C13" s="1085"/>
      <c r="D13" s="1085"/>
      <c r="E13" s="1085"/>
      <c r="F13" s="1085"/>
      <c r="G13" s="1085"/>
      <c r="H13" s="1085"/>
      <c r="I13" s="1085"/>
      <c r="J13" s="1085"/>
      <c r="K13" s="1085"/>
      <c r="L13" s="1085"/>
      <c r="M13" s="1085"/>
      <c r="N13" s="1085"/>
      <c r="O13" s="1085"/>
      <c r="P13" s="1086"/>
      <c r="Q13" s="1096"/>
      <c r="R13" s="1097"/>
      <c r="S13" s="1097"/>
      <c r="T13" s="1097"/>
      <c r="U13" s="1097"/>
      <c r="V13" s="1097"/>
      <c r="W13" s="1097"/>
      <c r="X13" s="1097"/>
      <c r="Y13" s="1097"/>
      <c r="Z13" s="1097"/>
      <c r="AA13" s="1097"/>
      <c r="AB13" s="1097"/>
      <c r="AC13" s="1097"/>
      <c r="AD13" s="1097"/>
      <c r="AE13" s="1098"/>
      <c r="AF13" s="1090"/>
      <c r="AG13" s="1091"/>
      <c r="AH13" s="1091"/>
      <c r="AI13" s="1091"/>
      <c r="AJ13" s="1092"/>
      <c r="AK13" s="1139"/>
      <c r="AL13" s="1140"/>
      <c r="AM13" s="1140"/>
      <c r="AN13" s="1140"/>
      <c r="AO13" s="1140"/>
      <c r="AP13" s="1140"/>
      <c r="AQ13" s="1140"/>
      <c r="AR13" s="1140"/>
      <c r="AS13" s="1140"/>
      <c r="AT13" s="1140"/>
      <c r="AU13" s="1137"/>
      <c r="AV13" s="1137"/>
      <c r="AW13" s="1137"/>
      <c r="AX13" s="1137"/>
      <c r="AY13" s="1138"/>
      <c r="AZ13" s="109"/>
      <c r="BA13" s="109"/>
      <c r="BB13" s="109"/>
      <c r="BC13" s="109"/>
      <c r="BD13" s="109"/>
      <c r="BE13" s="110"/>
      <c r="BF13" s="110"/>
      <c r="BG13" s="110"/>
      <c r="BH13" s="110"/>
      <c r="BI13" s="110"/>
      <c r="BJ13" s="110"/>
      <c r="BK13" s="110"/>
      <c r="BL13" s="110"/>
      <c r="BM13" s="110"/>
      <c r="BN13" s="110"/>
      <c r="BO13" s="110"/>
      <c r="BP13" s="110"/>
      <c r="BQ13" s="119">
        <v>7</v>
      </c>
      <c r="BR13" s="120"/>
      <c r="BS13" s="1069"/>
      <c r="BT13" s="1070"/>
      <c r="BU13" s="1070"/>
      <c r="BV13" s="1070"/>
      <c r="BW13" s="1070"/>
      <c r="BX13" s="1070"/>
      <c r="BY13" s="1070"/>
      <c r="BZ13" s="1070"/>
      <c r="CA13" s="1070"/>
      <c r="CB13" s="1070"/>
      <c r="CC13" s="1070"/>
      <c r="CD13" s="1070"/>
      <c r="CE13" s="1070"/>
      <c r="CF13" s="1070"/>
      <c r="CG13" s="1071"/>
      <c r="CH13" s="1050"/>
      <c r="CI13" s="1051"/>
      <c r="CJ13" s="1051"/>
      <c r="CK13" s="1051"/>
      <c r="CL13" s="1052"/>
      <c r="CM13" s="1050"/>
      <c r="CN13" s="1051"/>
      <c r="CO13" s="1051"/>
      <c r="CP13" s="1051"/>
      <c r="CQ13" s="1052"/>
      <c r="CR13" s="1050"/>
      <c r="CS13" s="1051"/>
      <c r="CT13" s="1051"/>
      <c r="CU13" s="1051"/>
      <c r="CV13" s="1052"/>
      <c r="CW13" s="1050"/>
      <c r="CX13" s="1051"/>
      <c r="CY13" s="1051"/>
      <c r="CZ13" s="1051"/>
      <c r="DA13" s="1052"/>
      <c r="DB13" s="1050"/>
      <c r="DC13" s="1051"/>
      <c r="DD13" s="1051"/>
      <c r="DE13" s="1051"/>
      <c r="DF13" s="1052"/>
      <c r="DG13" s="1050"/>
      <c r="DH13" s="1051"/>
      <c r="DI13" s="1051"/>
      <c r="DJ13" s="1051"/>
      <c r="DK13" s="1052"/>
      <c r="DL13" s="1050"/>
      <c r="DM13" s="1051"/>
      <c r="DN13" s="1051"/>
      <c r="DO13" s="1051"/>
      <c r="DP13" s="1052"/>
      <c r="DQ13" s="1050"/>
      <c r="DR13" s="1051"/>
      <c r="DS13" s="1051"/>
      <c r="DT13" s="1051"/>
      <c r="DU13" s="1052"/>
      <c r="DV13" s="1053"/>
      <c r="DW13" s="1054"/>
      <c r="DX13" s="1054"/>
      <c r="DY13" s="1054"/>
      <c r="DZ13" s="1055"/>
      <c r="EA13" s="111"/>
    </row>
    <row r="14" spans="1:131" s="112" customFormat="1" ht="26.25" customHeight="1" x14ac:dyDescent="0.15">
      <c r="A14" s="118">
        <v>8</v>
      </c>
      <c r="B14" s="1084"/>
      <c r="C14" s="1085"/>
      <c r="D14" s="1085"/>
      <c r="E14" s="1085"/>
      <c r="F14" s="1085"/>
      <c r="G14" s="1085"/>
      <c r="H14" s="1085"/>
      <c r="I14" s="1085"/>
      <c r="J14" s="1085"/>
      <c r="K14" s="1085"/>
      <c r="L14" s="1085"/>
      <c r="M14" s="1085"/>
      <c r="N14" s="1085"/>
      <c r="O14" s="1085"/>
      <c r="P14" s="1086"/>
      <c r="Q14" s="1096"/>
      <c r="R14" s="1097"/>
      <c r="S14" s="1097"/>
      <c r="T14" s="1097"/>
      <c r="U14" s="1097"/>
      <c r="V14" s="1097"/>
      <c r="W14" s="1097"/>
      <c r="X14" s="1097"/>
      <c r="Y14" s="1097"/>
      <c r="Z14" s="1097"/>
      <c r="AA14" s="1097"/>
      <c r="AB14" s="1097"/>
      <c r="AC14" s="1097"/>
      <c r="AD14" s="1097"/>
      <c r="AE14" s="1098"/>
      <c r="AF14" s="1090"/>
      <c r="AG14" s="1091"/>
      <c r="AH14" s="1091"/>
      <c r="AI14" s="1091"/>
      <c r="AJ14" s="1092"/>
      <c r="AK14" s="1139"/>
      <c r="AL14" s="1140"/>
      <c r="AM14" s="1140"/>
      <c r="AN14" s="1140"/>
      <c r="AO14" s="1140"/>
      <c r="AP14" s="1140"/>
      <c r="AQ14" s="1140"/>
      <c r="AR14" s="1140"/>
      <c r="AS14" s="1140"/>
      <c r="AT14" s="1140"/>
      <c r="AU14" s="1137"/>
      <c r="AV14" s="1137"/>
      <c r="AW14" s="1137"/>
      <c r="AX14" s="1137"/>
      <c r="AY14" s="1138"/>
      <c r="AZ14" s="109"/>
      <c r="BA14" s="109"/>
      <c r="BB14" s="109"/>
      <c r="BC14" s="109"/>
      <c r="BD14" s="109"/>
      <c r="BE14" s="110"/>
      <c r="BF14" s="110"/>
      <c r="BG14" s="110"/>
      <c r="BH14" s="110"/>
      <c r="BI14" s="110"/>
      <c r="BJ14" s="110"/>
      <c r="BK14" s="110"/>
      <c r="BL14" s="110"/>
      <c r="BM14" s="110"/>
      <c r="BN14" s="110"/>
      <c r="BO14" s="110"/>
      <c r="BP14" s="110"/>
      <c r="BQ14" s="119">
        <v>8</v>
      </c>
      <c r="BR14" s="120"/>
      <c r="BS14" s="1069"/>
      <c r="BT14" s="1070"/>
      <c r="BU14" s="1070"/>
      <c r="BV14" s="1070"/>
      <c r="BW14" s="1070"/>
      <c r="BX14" s="1070"/>
      <c r="BY14" s="1070"/>
      <c r="BZ14" s="1070"/>
      <c r="CA14" s="1070"/>
      <c r="CB14" s="1070"/>
      <c r="CC14" s="1070"/>
      <c r="CD14" s="1070"/>
      <c r="CE14" s="1070"/>
      <c r="CF14" s="1070"/>
      <c r="CG14" s="1071"/>
      <c r="CH14" s="1050"/>
      <c r="CI14" s="1051"/>
      <c r="CJ14" s="1051"/>
      <c r="CK14" s="1051"/>
      <c r="CL14" s="1052"/>
      <c r="CM14" s="1050"/>
      <c r="CN14" s="1051"/>
      <c r="CO14" s="1051"/>
      <c r="CP14" s="1051"/>
      <c r="CQ14" s="1052"/>
      <c r="CR14" s="1050"/>
      <c r="CS14" s="1051"/>
      <c r="CT14" s="1051"/>
      <c r="CU14" s="1051"/>
      <c r="CV14" s="1052"/>
      <c r="CW14" s="1050"/>
      <c r="CX14" s="1051"/>
      <c r="CY14" s="1051"/>
      <c r="CZ14" s="1051"/>
      <c r="DA14" s="1052"/>
      <c r="DB14" s="1050"/>
      <c r="DC14" s="1051"/>
      <c r="DD14" s="1051"/>
      <c r="DE14" s="1051"/>
      <c r="DF14" s="1052"/>
      <c r="DG14" s="1050"/>
      <c r="DH14" s="1051"/>
      <c r="DI14" s="1051"/>
      <c r="DJ14" s="1051"/>
      <c r="DK14" s="1052"/>
      <c r="DL14" s="1050"/>
      <c r="DM14" s="1051"/>
      <c r="DN14" s="1051"/>
      <c r="DO14" s="1051"/>
      <c r="DP14" s="1052"/>
      <c r="DQ14" s="1050"/>
      <c r="DR14" s="1051"/>
      <c r="DS14" s="1051"/>
      <c r="DT14" s="1051"/>
      <c r="DU14" s="1052"/>
      <c r="DV14" s="1053"/>
      <c r="DW14" s="1054"/>
      <c r="DX14" s="1054"/>
      <c r="DY14" s="1054"/>
      <c r="DZ14" s="1055"/>
      <c r="EA14" s="111"/>
    </row>
    <row r="15" spans="1:131" s="112" customFormat="1" ht="26.25" customHeight="1" x14ac:dyDescent="0.15">
      <c r="A15" s="118">
        <v>9</v>
      </c>
      <c r="B15" s="1084"/>
      <c r="C15" s="1085"/>
      <c r="D15" s="1085"/>
      <c r="E15" s="1085"/>
      <c r="F15" s="1085"/>
      <c r="G15" s="1085"/>
      <c r="H15" s="1085"/>
      <c r="I15" s="1085"/>
      <c r="J15" s="1085"/>
      <c r="K15" s="1085"/>
      <c r="L15" s="1085"/>
      <c r="M15" s="1085"/>
      <c r="N15" s="1085"/>
      <c r="O15" s="1085"/>
      <c r="P15" s="1086"/>
      <c r="Q15" s="1096"/>
      <c r="R15" s="1097"/>
      <c r="S15" s="1097"/>
      <c r="T15" s="1097"/>
      <c r="U15" s="1097"/>
      <c r="V15" s="1097"/>
      <c r="W15" s="1097"/>
      <c r="X15" s="1097"/>
      <c r="Y15" s="1097"/>
      <c r="Z15" s="1097"/>
      <c r="AA15" s="1097"/>
      <c r="AB15" s="1097"/>
      <c r="AC15" s="1097"/>
      <c r="AD15" s="1097"/>
      <c r="AE15" s="1098"/>
      <c r="AF15" s="1090"/>
      <c r="AG15" s="1091"/>
      <c r="AH15" s="1091"/>
      <c r="AI15" s="1091"/>
      <c r="AJ15" s="1092"/>
      <c r="AK15" s="1139"/>
      <c r="AL15" s="1140"/>
      <c r="AM15" s="1140"/>
      <c r="AN15" s="1140"/>
      <c r="AO15" s="1140"/>
      <c r="AP15" s="1140"/>
      <c r="AQ15" s="1140"/>
      <c r="AR15" s="1140"/>
      <c r="AS15" s="1140"/>
      <c r="AT15" s="1140"/>
      <c r="AU15" s="1137"/>
      <c r="AV15" s="1137"/>
      <c r="AW15" s="1137"/>
      <c r="AX15" s="1137"/>
      <c r="AY15" s="1138"/>
      <c r="AZ15" s="109"/>
      <c r="BA15" s="109"/>
      <c r="BB15" s="109"/>
      <c r="BC15" s="109"/>
      <c r="BD15" s="109"/>
      <c r="BE15" s="110"/>
      <c r="BF15" s="110"/>
      <c r="BG15" s="110"/>
      <c r="BH15" s="110"/>
      <c r="BI15" s="110"/>
      <c r="BJ15" s="110"/>
      <c r="BK15" s="110"/>
      <c r="BL15" s="110"/>
      <c r="BM15" s="110"/>
      <c r="BN15" s="110"/>
      <c r="BO15" s="110"/>
      <c r="BP15" s="110"/>
      <c r="BQ15" s="119">
        <v>9</v>
      </c>
      <c r="BR15" s="120"/>
      <c r="BS15" s="1069"/>
      <c r="BT15" s="1070"/>
      <c r="BU15" s="1070"/>
      <c r="BV15" s="1070"/>
      <c r="BW15" s="1070"/>
      <c r="BX15" s="1070"/>
      <c r="BY15" s="1070"/>
      <c r="BZ15" s="1070"/>
      <c r="CA15" s="1070"/>
      <c r="CB15" s="1070"/>
      <c r="CC15" s="1070"/>
      <c r="CD15" s="1070"/>
      <c r="CE15" s="1070"/>
      <c r="CF15" s="1070"/>
      <c r="CG15" s="1071"/>
      <c r="CH15" s="1050"/>
      <c r="CI15" s="1051"/>
      <c r="CJ15" s="1051"/>
      <c r="CK15" s="1051"/>
      <c r="CL15" s="1052"/>
      <c r="CM15" s="1050"/>
      <c r="CN15" s="1051"/>
      <c r="CO15" s="1051"/>
      <c r="CP15" s="1051"/>
      <c r="CQ15" s="1052"/>
      <c r="CR15" s="1050"/>
      <c r="CS15" s="1051"/>
      <c r="CT15" s="1051"/>
      <c r="CU15" s="1051"/>
      <c r="CV15" s="1052"/>
      <c r="CW15" s="1050"/>
      <c r="CX15" s="1051"/>
      <c r="CY15" s="1051"/>
      <c r="CZ15" s="1051"/>
      <c r="DA15" s="1052"/>
      <c r="DB15" s="1050"/>
      <c r="DC15" s="1051"/>
      <c r="DD15" s="1051"/>
      <c r="DE15" s="1051"/>
      <c r="DF15" s="1052"/>
      <c r="DG15" s="1050"/>
      <c r="DH15" s="1051"/>
      <c r="DI15" s="1051"/>
      <c r="DJ15" s="1051"/>
      <c r="DK15" s="1052"/>
      <c r="DL15" s="1050"/>
      <c r="DM15" s="1051"/>
      <c r="DN15" s="1051"/>
      <c r="DO15" s="1051"/>
      <c r="DP15" s="1052"/>
      <c r="DQ15" s="1050"/>
      <c r="DR15" s="1051"/>
      <c r="DS15" s="1051"/>
      <c r="DT15" s="1051"/>
      <c r="DU15" s="1052"/>
      <c r="DV15" s="1053"/>
      <c r="DW15" s="1054"/>
      <c r="DX15" s="1054"/>
      <c r="DY15" s="1054"/>
      <c r="DZ15" s="1055"/>
      <c r="EA15" s="111"/>
    </row>
    <row r="16" spans="1:131" s="112" customFormat="1" ht="26.25" customHeight="1" x14ac:dyDescent="0.15">
      <c r="A16" s="118">
        <v>10</v>
      </c>
      <c r="B16" s="1084"/>
      <c r="C16" s="1085"/>
      <c r="D16" s="1085"/>
      <c r="E16" s="1085"/>
      <c r="F16" s="1085"/>
      <c r="G16" s="1085"/>
      <c r="H16" s="1085"/>
      <c r="I16" s="1085"/>
      <c r="J16" s="1085"/>
      <c r="K16" s="1085"/>
      <c r="L16" s="1085"/>
      <c r="M16" s="1085"/>
      <c r="N16" s="1085"/>
      <c r="O16" s="1085"/>
      <c r="P16" s="1086"/>
      <c r="Q16" s="1096"/>
      <c r="R16" s="1097"/>
      <c r="S16" s="1097"/>
      <c r="T16" s="1097"/>
      <c r="U16" s="1097"/>
      <c r="V16" s="1097"/>
      <c r="W16" s="1097"/>
      <c r="X16" s="1097"/>
      <c r="Y16" s="1097"/>
      <c r="Z16" s="1097"/>
      <c r="AA16" s="1097"/>
      <c r="AB16" s="1097"/>
      <c r="AC16" s="1097"/>
      <c r="AD16" s="1097"/>
      <c r="AE16" s="1098"/>
      <c r="AF16" s="1090"/>
      <c r="AG16" s="1091"/>
      <c r="AH16" s="1091"/>
      <c r="AI16" s="1091"/>
      <c r="AJ16" s="1092"/>
      <c r="AK16" s="1139"/>
      <c r="AL16" s="1140"/>
      <c r="AM16" s="1140"/>
      <c r="AN16" s="1140"/>
      <c r="AO16" s="1140"/>
      <c r="AP16" s="1140"/>
      <c r="AQ16" s="1140"/>
      <c r="AR16" s="1140"/>
      <c r="AS16" s="1140"/>
      <c r="AT16" s="1140"/>
      <c r="AU16" s="1137"/>
      <c r="AV16" s="1137"/>
      <c r="AW16" s="1137"/>
      <c r="AX16" s="1137"/>
      <c r="AY16" s="1138"/>
      <c r="AZ16" s="109"/>
      <c r="BA16" s="109"/>
      <c r="BB16" s="109"/>
      <c r="BC16" s="109"/>
      <c r="BD16" s="109"/>
      <c r="BE16" s="110"/>
      <c r="BF16" s="110"/>
      <c r="BG16" s="110"/>
      <c r="BH16" s="110"/>
      <c r="BI16" s="110"/>
      <c r="BJ16" s="110"/>
      <c r="BK16" s="110"/>
      <c r="BL16" s="110"/>
      <c r="BM16" s="110"/>
      <c r="BN16" s="110"/>
      <c r="BO16" s="110"/>
      <c r="BP16" s="110"/>
      <c r="BQ16" s="119">
        <v>10</v>
      </c>
      <c r="BR16" s="120"/>
      <c r="BS16" s="1069"/>
      <c r="BT16" s="1070"/>
      <c r="BU16" s="1070"/>
      <c r="BV16" s="1070"/>
      <c r="BW16" s="1070"/>
      <c r="BX16" s="1070"/>
      <c r="BY16" s="1070"/>
      <c r="BZ16" s="1070"/>
      <c r="CA16" s="1070"/>
      <c r="CB16" s="1070"/>
      <c r="CC16" s="1070"/>
      <c r="CD16" s="1070"/>
      <c r="CE16" s="1070"/>
      <c r="CF16" s="1070"/>
      <c r="CG16" s="1071"/>
      <c r="CH16" s="1050"/>
      <c r="CI16" s="1051"/>
      <c r="CJ16" s="1051"/>
      <c r="CK16" s="1051"/>
      <c r="CL16" s="1052"/>
      <c r="CM16" s="1050"/>
      <c r="CN16" s="1051"/>
      <c r="CO16" s="1051"/>
      <c r="CP16" s="1051"/>
      <c r="CQ16" s="1052"/>
      <c r="CR16" s="1050"/>
      <c r="CS16" s="1051"/>
      <c r="CT16" s="1051"/>
      <c r="CU16" s="1051"/>
      <c r="CV16" s="1052"/>
      <c r="CW16" s="1050"/>
      <c r="CX16" s="1051"/>
      <c r="CY16" s="1051"/>
      <c r="CZ16" s="1051"/>
      <c r="DA16" s="1052"/>
      <c r="DB16" s="1050"/>
      <c r="DC16" s="1051"/>
      <c r="DD16" s="1051"/>
      <c r="DE16" s="1051"/>
      <c r="DF16" s="1052"/>
      <c r="DG16" s="1050"/>
      <c r="DH16" s="1051"/>
      <c r="DI16" s="1051"/>
      <c r="DJ16" s="1051"/>
      <c r="DK16" s="1052"/>
      <c r="DL16" s="1050"/>
      <c r="DM16" s="1051"/>
      <c r="DN16" s="1051"/>
      <c r="DO16" s="1051"/>
      <c r="DP16" s="1052"/>
      <c r="DQ16" s="1050"/>
      <c r="DR16" s="1051"/>
      <c r="DS16" s="1051"/>
      <c r="DT16" s="1051"/>
      <c r="DU16" s="1052"/>
      <c r="DV16" s="1053"/>
      <c r="DW16" s="1054"/>
      <c r="DX16" s="1054"/>
      <c r="DY16" s="1054"/>
      <c r="DZ16" s="1055"/>
      <c r="EA16" s="111"/>
    </row>
    <row r="17" spans="1:131" s="112" customFormat="1" ht="26.25" customHeight="1" x14ac:dyDescent="0.15">
      <c r="A17" s="118">
        <v>11</v>
      </c>
      <c r="B17" s="1084"/>
      <c r="C17" s="1085"/>
      <c r="D17" s="1085"/>
      <c r="E17" s="1085"/>
      <c r="F17" s="1085"/>
      <c r="G17" s="1085"/>
      <c r="H17" s="1085"/>
      <c r="I17" s="1085"/>
      <c r="J17" s="1085"/>
      <c r="K17" s="1085"/>
      <c r="L17" s="1085"/>
      <c r="M17" s="1085"/>
      <c r="N17" s="1085"/>
      <c r="O17" s="1085"/>
      <c r="P17" s="1086"/>
      <c r="Q17" s="1096"/>
      <c r="R17" s="1097"/>
      <c r="S17" s="1097"/>
      <c r="T17" s="1097"/>
      <c r="U17" s="1097"/>
      <c r="V17" s="1097"/>
      <c r="W17" s="1097"/>
      <c r="X17" s="1097"/>
      <c r="Y17" s="1097"/>
      <c r="Z17" s="1097"/>
      <c r="AA17" s="1097"/>
      <c r="AB17" s="1097"/>
      <c r="AC17" s="1097"/>
      <c r="AD17" s="1097"/>
      <c r="AE17" s="1098"/>
      <c r="AF17" s="1090"/>
      <c r="AG17" s="1091"/>
      <c r="AH17" s="1091"/>
      <c r="AI17" s="1091"/>
      <c r="AJ17" s="1092"/>
      <c r="AK17" s="1139"/>
      <c r="AL17" s="1140"/>
      <c r="AM17" s="1140"/>
      <c r="AN17" s="1140"/>
      <c r="AO17" s="1140"/>
      <c r="AP17" s="1140"/>
      <c r="AQ17" s="1140"/>
      <c r="AR17" s="1140"/>
      <c r="AS17" s="1140"/>
      <c r="AT17" s="1140"/>
      <c r="AU17" s="1137"/>
      <c r="AV17" s="1137"/>
      <c r="AW17" s="1137"/>
      <c r="AX17" s="1137"/>
      <c r="AY17" s="1138"/>
      <c r="AZ17" s="109"/>
      <c r="BA17" s="109"/>
      <c r="BB17" s="109"/>
      <c r="BC17" s="109"/>
      <c r="BD17" s="109"/>
      <c r="BE17" s="110"/>
      <c r="BF17" s="110"/>
      <c r="BG17" s="110"/>
      <c r="BH17" s="110"/>
      <c r="BI17" s="110"/>
      <c r="BJ17" s="110"/>
      <c r="BK17" s="110"/>
      <c r="BL17" s="110"/>
      <c r="BM17" s="110"/>
      <c r="BN17" s="110"/>
      <c r="BO17" s="110"/>
      <c r="BP17" s="110"/>
      <c r="BQ17" s="119">
        <v>11</v>
      </c>
      <c r="BR17" s="120"/>
      <c r="BS17" s="1069"/>
      <c r="BT17" s="1070"/>
      <c r="BU17" s="1070"/>
      <c r="BV17" s="1070"/>
      <c r="BW17" s="1070"/>
      <c r="BX17" s="1070"/>
      <c r="BY17" s="1070"/>
      <c r="BZ17" s="1070"/>
      <c r="CA17" s="1070"/>
      <c r="CB17" s="1070"/>
      <c r="CC17" s="1070"/>
      <c r="CD17" s="1070"/>
      <c r="CE17" s="1070"/>
      <c r="CF17" s="1070"/>
      <c r="CG17" s="1071"/>
      <c r="CH17" s="1050"/>
      <c r="CI17" s="1051"/>
      <c r="CJ17" s="1051"/>
      <c r="CK17" s="1051"/>
      <c r="CL17" s="1052"/>
      <c r="CM17" s="1050"/>
      <c r="CN17" s="1051"/>
      <c r="CO17" s="1051"/>
      <c r="CP17" s="1051"/>
      <c r="CQ17" s="1052"/>
      <c r="CR17" s="1050"/>
      <c r="CS17" s="1051"/>
      <c r="CT17" s="1051"/>
      <c r="CU17" s="1051"/>
      <c r="CV17" s="1052"/>
      <c r="CW17" s="1050"/>
      <c r="CX17" s="1051"/>
      <c r="CY17" s="1051"/>
      <c r="CZ17" s="1051"/>
      <c r="DA17" s="1052"/>
      <c r="DB17" s="1050"/>
      <c r="DC17" s="1051"/>
      <c r="DD17" s="1051"/>
      <c r="DE17" s="1051"/>
      <c r="DF17" s="1052"/>
      <c r="DG17" s="1050"/>
      <c r="DH17" s="1051"/>
      <c r="DI17" s="1051"/>
      <c r="DJ17" s="1051"/>
      <c r="DK17" s="1052"/>
      <c r="DL17" s="1050"/>
      <c r="DM17" s="1051"/>
      <c r="DN17" s="1051"/>
      <c r="DO17" s="1051"/>
      <c r="DP17" s="1052"/>
      <c r="DQ17" s="1050"/>
      <c r="DR17" s="1051"/>
      <c r="DS17" s="1051"/>
      <c r="DT17" s="1051"/>
      <c r="DU17" s="1052"/>
      <c r="DV17" s="1053"/>
      <c r="DW17" s="1054"/>
      <c r="DX17" s="1054"/>
      <c r="DY17" s="1054"/>
      <c r="DZ17" s="1055"/>
      <c r="EA17" s="111"/>
    </row>
    <row r="18" spans="1:131" s="112" customFormat="1" ht="26.25" customHeight="1" x14ac:dyDescent="0.15">
      <c r="A18" s="118">
        <v>12</v>
      </c>
      <c r="B18" s="1084"/>
      <c r="C18" s="1085"/>
      <c r="D18" s="1085"/>
      <c r="E18" s="1085"/>
      <c r="F18" s="1085"/>
      <c r="G18" s="1085"/>
      <c r="H18" s="1085"/>
      <c r="I18" s="1085"/>
      <c r="J18" s="1085"/>
      <c r="K18" s="1085"/>
      <c r="L18" s="1085"/>
      <c r="M18" s="1085"/>
      <c r="N18" s="1085"/>
      <c r="O18" s="1085"/>
      <c r="P18" s="1086"/>
      <c r="Q18" s="1096"/>
      <c r="R18" s="1097"/>
      <c r="S18" s="1097"/>
      <c r="T18" s="1097"/>
      <c r="U18" s="1097"/>
      <c r="V18" s="1097"/>
      <c r="W18" s="1097"/>
      <c r="X18" s="1097"/>
      <c r="Y18" s="1097"/>
      <c r="Z18" s="1097"/>
      <c r="AA18" s="1097"/>
      <c r="AB18" s="1097"/>
      <c r="AC18" s="1097"/>
      <c r="AD18" s="1097"/>
      <c r="AE18" s="1098"/>
      <c r="AF18" s="1090"/>
      <c r="AG18" s="1091"/>
      <c r="AH18" s="1091"/>
      <c r="AI18" s="1091"/>
      <c r="AJ18" s="1092"/>
      <c r="AK18" s="1139"/>
      <c r="AL18" s="1140"/>
      <c r="AM18" s="1140"/>
      <c r="AN18" s="1140"/>
      <c r="AO18" s="1140"/>
      <c r="AP18" s="1140"/>
      <c r="AQ18" s="1140"/>
      <c r="AR18" s="1140"/>
      <c r="AS18" s="1140"/>
      <c r="AT18" s="1140"/>
      <c r="AU18" s="1137"/>
      <c r="AV18" s="1137"/>
      <c r="AW18" s="1137"/>
      <c r="AX18" s="1137"/>
      <c r="AY18" s="1138"/>
      <c r="AZ18" s="109"/>
      <c r="BA18" s="109"/>
      <c r="BB18" s="109"/>
      <c r="BC18" s="109"/>
      <c r="BD18" s="109"/>
      <c r="BE18" s="110"/>
      <c r="BF18" s="110"/>
      <c r="BG18" s="110"/>
      <c r="BH18" s="110"/>
      <c r="BI18" s="110"/>
      <c r="BJ18" s="110"/>
      <c r="BK18" s="110"/>
      <c r="BL18" s="110"/>
      <c r="BM18" s="110"/>
      <c r="BN18" s="110"/>
      <c r="BO18" s="110"/>
      <c r="BP18" s="110"/>
      <c r="BQ18" s="119">
        <v>12</v>
      </c>
      <c r="BR18" s="120"/>
      <c r="BS18" s="1069"/>
      <c r="BT18" s="1070"/>
      <c r="BU18" s="1070"/>
      <c r="BV18" s="1070"/>
      <c r="BW18" s="1070"/>
      <c r="BX18" s="1070"/>
      <c r="BY18" s="1070"/>
      <c r="BZ18" s="1070"/>
      <c r="CA18" s="1070"/>
      <c r="CB18" s="1070"/>
      <c r="CC18" s="1070"/>
      <c r="CD18" s="1070"/>
      <c r="CE18" s="1070"/>
      <c r="CF18" s="1070"/>
      <c r="CG18" s="1071"/>
      <c r="CH18" s="1050"/>
      <c r="CI18" s="1051"/>
      <c r="CJ18" s="1051"/>
      <c r="CK18" s="1051"/>
      <c r="CL18" s="1052"/>
      <c r="CM18" s="1050"/>
      <c r="CN18" s="1051"/>
      <c r="CO18" s="1051"/>
      <c r="CP18" s="1051"/>
      <c r="CQ18" s="1052"/>
      <c r="CR18" s="1050"/>
      <c r="CS18" s="1051"/>
      <c r="CT18" s="1051"/>
      <c r="CU18" s="1051"/>
      <c r="CV18" s="1052"/>
      <c r="CW18" s="1050"/>
      <c r="CX18" s="1051"/>
      <c r="CY18" s="1051"/>
      <c r="CZ18" s="1051"/>
      <c r="DA18" s="1052"/>
      <c r="DB18" s="1050"/>
      <c r="DC18" s="1051"/>
      <c r="DD18" s="1051"/>
      <c r="DE18" s="1051"/>
      <c r="DF18" s="1052"/>
      <c r="DG18" s="1050"/>
      <c r="DH18" s="1051"/>
      <c r="DI18" s="1051"/>
      <c r="DJ18" s="1051"/>
      <c r="DK18" s="1052"/>
      <c r="DL18" s="1050"/>
      <c r="DM18" s="1051"/>
      <c r="DN18" s="1051"/>
      <c r="DO18" s="1051"/>
      <c r="DP18" s="1052"/>
      <c r="DQ18" s="1050"/>
      <c r="DR18" s="1051"/>
      <c r="DS18" s="1051"/>
      <c r="DT18" s="1051"/>
      <c r="DU18" s="1052"/>
      <c r="DV18" s="1053"/>
      <c r="DW18" s="1054"/>
      <c r="DX18" s="1054"/>
      <c r="DY18" s="1054"/>
      <c r="DZ18" s="1055"/>
      <c r="EA18" s="111"/>
    </row>
    <row r="19" spans="1:131" s="112" customFormat="1" ht="26.25" customHeight="1" x14ac:dyDescent="0.15">
      <c r="A19" s="118">
        <v>13</v>
      </c>
      <c r="B19" s="1084"/>
      <c r="C19" s="1085"/>
      <c r="D19" s="1085"/>
      <c r="E19" s="1085"/>
      <c r="F19" s="1085"/>
      <c r="G19" s="1085"/>
      <c r="H19" s="1085"/>
      <c r="I19" s="1085"/>
      <c r="J19" s="1085"/>
      <c r="K19" s="1085"/>
      <c r="L19" s="1085"/>
      <c r="M19" s="1085"/>
      <c r="N19" s="1085"/>
      <c r="O19" s="1085"/>
      <c r="P19" s="1086"/>
      <c r="Q19" s="1096"/>
      <c r="R19" s="1097"/>
      <c r="S19" s="1097"/>
      <c r="T19" s="1097"/>
      <c r="U19" s="1097"/>
      <c r="V19" s="1097"/>
      <c r="W19" s="1097"/>
      <c r="X19" s="1097"/>
      <c r="Y19" s="1097"/>
      <c r="Z19" s="1097"/>
      <c r="AA19" s="1097"/>
      <c r="AB19" s="1097"/>
      <c r="AC19" s="1097"/>
      <c r="AD19" s="1097"/>
      <c r="AE19" s="1098"/>
      <c r="AF19" s="1090"/>
      <c r="AG19" s="1091"/>
      <c r="AH19" s="1091"/>
      <c r="AI19" s="1091"/>
      <c r="AJ19" s="1092"/>
      <c r="AK19" s="1139"/>
      <c r="AL19" s="1140"/>
      <c r="AM19" s="1140"/>
      <c r="AN19" s="1140"/>
      <c r="AO19" s="1140"/>
      <c r="AP19" s="1140"/>
      <c r="AQ19" s="1140"/>
      <c r="AR19" s="1140"/>
      <c r="AS19" s="1140"/>
      <c r="AT19" s="1140"/>
      <c r="AU19" s="1137"/>
      <c r="AV19" s="1137"/>
      <c r="AW19" s="1137"/>
      <c r="AX19" s="1137"/>
      <c r="AY19" s="1138"/>
      <c r="AZ19" s="109"/>
      <c r="BA19" s="109"/>
      <c r="BB19" s="109"/>
      <c r="BC19" s="109"/>
      <c r="BD19" s="109"/>
      <c r="BE19" s="110"/>
      <c r="BF19" s="110"/>
      <c r="BG19" s="110"/>
      <c r="BH19" s="110"/>
      <c r="BI19" s="110"/>
      <c r="BJ19" s="110"/>
      <c r="BK19" s="110"/>
      <c r="BL19" s="110"/>
      <c r="BM19" s="110"/>
      <c r="BN19" s="110"/>
      <c r="BO19" s="110"/>
      <c r="BP19" s="110"/>
      <c r="BQ19" s="119">
        <v>13</v>
      </c>
      <c r="BR19" s="120"/>
      <c r="BS19" s="1069"/>
      <c r="BT19" s="1070"/>
      <c r="BU19" s="1070"/>
      <c r="BV19" s="1070"/>
      <c r="BW19" s="1070"/>
      <c r="BX19" s="1070"/>
      <c r="BY19" s="1070"/>
      <c r="BZ19" s="1070"/>
      <c r="CA19" s="1070"/>
      <c r="CB19" s="1070"/>
      <c r="CC19" s="1070"/>
      <c r="CD19" s="1070"/>
      <c r="CE19" s="1070"/>
      <c r="CF19" s="1070"/>
      <c r="CG19" s="1071"/>
      <c r="CH19" s="1050"/>
      <c r="CI19" s="1051"/>
      <c r="CJ19" s="1051"/>
      <c r="CK19" s="1051"/>
      <c r="CL19" s="1052"/>
      <c r="CM19" s="1050"/>
      <c r="CN19" s="1051"/>
      <c r="CO19" s="1051"/>
      <c r="CP19" s="1051"/>
      <c r="CQ19" s="1052"/>
      <c r="CR19" s="1050"/>
      <c r="CS19" s="1051"/>
      <c r="CT19" s="1051"/>
      <c r="CU19" s="1051"/>
      <c r="CV19" s="1052"/>
      <c r="CW19" s="1050"/>
      <c r="CX19" s="1051"/>
      <c r="CY19" s="1051"/>
      <c r="CZ19" s="1051"/>
      <c r="DA19" s="1052"/>
      <c r="DB19" s="1050"/>
      <c r="DC19" s="1051"/>
      <c r="DD19" s="1051"/>
      <c r="DE19" s="1051"/>
      <c r="DF19" s="1052"/>
      <c r="DG19" s="1050"/>
      <c r="DH19" s="1051"/>
      <c r="DI19" s="1051"/>
      <c r="DJ19" s="1051"/>
      <c r="DK19" s="1052"/>
      <c r="DL19" s="1050"/>
      <c r="DM19" s="1051"/>
      <c r="DN19" s="1051"/>
      <c r="DO19" s="1051"/>
      <c r="DP19" s="1052"/>
      <c r="DQ19" s="1050"/>
      <c r="DR19" s="1051"/>
      <c r="DS19" s="1051"/>
      <c r="DT19" s="1051"/>
      <c r="DU19" s="1052"/>
      <c r="DV19" s="1053"/>
      <c r="DW19" s="1054"/>
      <c r="DX19" s="1054"/>
      <c r="DY19" s="1054"/>
      <c r="DZ19" s="1055"/>
      <c r="EA19" s="111"/>
    </row>
    <row r="20" spans="1:131" s="112" customFormat="1" ht="26.25" customHeight="1" x14ac:dyDescent="0.15">
      <c r="A20" s="118">
        <v>14</v>
      </c>
      <c r="B20" s="1084"/>
      <c r="C20" s="1085"/>
      <c r="D20" s="1085"/>
      <c r="E20" s="1085"/>
      <c r="F20" s="1085"/>
      <c r="G20" s="1085"/>
      <c r="H20" s="1085"/>
      <c r="I20" s="1085"/>
      <c r="J20" s="1085"/>
      <c r="K20" s="1085"/>
      <c r="L20" s="1085"/>
      <c r="M20" s="1085"/>
      <c r="N20" s="1085"/>
      <c r="O20" s="1085"/>
      <c r="P20" s="1086"/>
      <c r="Q20" s="1096"/>
      <c r="R20" s="1097"/>
      <c r="S20" s="1097"/>
      <c r="T20" s="1097"/>
      <c r="U20" s="1097"/>
      <c r="V20" s="1097"/>
      <c r="W20" s="1097"/>
      <c r="X20" s="1097"/>
      <c r="Y20" s="1097"/>
      <c r="Z20" s="1097"/>
      <c r="AA20" s="1097"/>
      <c r="AB20" s="1097"/>
      <c r="AC20" s="1097"/>
      <c r="AD20" s="1097"/>
      <c r="AE20" s="1098"/>
      <c r="AF20" s="1090"/>
      <c r="AG20" s="1091"/>
      <c r="AH20" s="1091"/>
      <c r="AI20" s="1091"/>
      <c r="AJ20" s="1092"/>
      <c r="AK20" s="1139"/>
      <c r="AL20" s="1140"/>
      <c r="AM20" s="1140"/>
      <c r="AN20" s="1140"/>
      <c r="AO20" s="1140"/>
      <c r="AP20" s="1140"/>
      <c r="AQ20" s="1140"/>
      <c r="AR20" s="1140"/>
      <c r="AS20" s="1140"/>
      <c r="AT20" s="1140"/>
      <c r="AU20" s="1137"/>
      <c r="AV20" s="1137"/>
      <c r="AW20" s="1137"/>
      <c r="AX20" s="1137"/>
      <c r="AY20" s="1138"/>
      <c r="AZ20" s="109"/>
      <c r="BA20" s="109"/>
      <c r="BB20" s="109"/>
      <c r="BC20" s="109"/>
      <c r="BD20" s="109"/>
      <c r="BE20" s="110"/>
      <c r="BF20" s="110"/>
      <c r="BG20" s="110"/>
      <c r="BH20" s="110"/>
      <c r="BI20" s="110"/>
      <c r="BJ20" s="110"/>
      <c r="BK20" s="110"/>
      <c r="BL20" s="110"/>
      <c r="BM20" s="110"/>
      <c r="BN20" s="110"/>
      <c r="BO20" s="110"/>
      <c r="BP20" s="110"/>
      <c r="BQ20" s="119">
        <v>14</v>
      </c>
      <c r="BR20" s="120"/>
      <c r="BS20" s="1069"/>
      <c r="BT20" s="1070"/>
      <c r="BU20" s="1070"/>
      <c r="BV20" s="1070"/>
      <c r="BW20" s="1070"/>
      <c r="BX20" s="1070"/>
      <c r="BY20" s="1070"/>
      <c r="BZ20" s="1070"/>
      <c r="CA20" s="1070"/>
      <c r="CB20" s="1070"/>
      <c r="CC20" s="1070"/>
      <c r="CD20" s="1070"/>
      <c r="CE20" s="1070"/>
      <c r="CF20" s="1070"/>
      <c r="CG20" s="1071"/>
      <c r="CH20" s="1050"/>
      <c r="CI20" s="1051"/>
      <c r="CJ20" s="1051"/>
      <c r="CK20" s="1051"/>
      <c r="CL20" s="1052"/>
      <c r="CM20" s="1050"/>
      <c r="CN20" s="1051"/>
      <c r="CO20" s="1051"/>
      <c r="CP20" s="1051"/>
      <c r="CQ20" s="1052"/>
      <c r="CR20" s="1050"/>
      <c r="CS20" s="1051"/>
      <c r="CT20" s="1051"/>
      <c r="CU20" s="1051"/>
      <c r="CV20" s="1052"/>
      <c r="CW20" s="1050"/>
      <c r="CX20" s="1051"/>
      <c r="CY20" s="1051"/>
      <c r="CZ20" s="1051"/>
      <c r="DA20" s="1052"/>
      <c r="DB20" s="1050"/>
      <c r="DC20" s="1051"/>
      <c r="DD20" s="1051"/>
      <c r="DE20" s="1051"/>
      <c r="DF20" s="1052"/>
      <c r="DG20" s="1050"/>
      <c r="DH20" s="1051"/>
      <c r="DI20" s="1051"/>
      <c r="DJ20" s="1051"/>
      <c r="DK20" s="1052"/>
      <c r="DL20" s="1050"/>
      <c r="DM20" s="1051"/>
      <c r="DN20" s="1051"/>
      <c r="DO20" s="1051"/>
      <c r="DP20" s="1052"/>
      <c r="DQ20" s="1050"/>
      <c r="DR20" s="1051"/>
      <c r="DS20" s="1051"/>
      <c r="DT20" s="1051"/>
      <c r="DU20" s="1052"/>
      <c r="DV20" s="1053"/>
      <c r="DW20" s="1054"/>
      <c r="DX20" s="1054"/>
      <c r="DY20" s="1054"/>
      <c r="DZ20" s="1055"/>
      <c r="EA20" s="111"/>
    </row>
    <row r="21" spans="1:131" s="112" customFormat="1" ht="26.25" customHeight="1" thickBot="1" x14ac:dyDescent="0.2">
      <c r="A21" s="118">
        <v>15</v>
      </c>
      <c r="B21" s="1084"/>
      <c r="C21" s="1085"/>
      <c r="D21" s="1085"/>
      <c r="E21" s="1085"/>
      <c r="F21" s="1085"/>
      <c r="G21" s="1085"/>
      <c r="H21" s="1085"/>
      <c r="I21" s="1085"/>
      <c r="J21" s="1085"/>
      <c r="K21" s="1085"/>
      <c r="L21" s="1085"/>
      <c r="M21" s="1085"/>
      <c r="N21" s="1085"/>
      <c r="O21" s="1085"/>
      <c r="P21" s="1086"/>
      <c r="Q21" s="1096"/>
      <c r="R21" s="1097"/>
      <c r="S21" s="1097"/>
      <c r="T21" s="1097"/>
      <c r="U21" s="1097"/>
      <c r="V21" s="1097"/>
      <c r="W21" s="1097"/>
      <c r="X21" s="1097"/>
      <c r="Y21" s="1097"/>
      <c r="Z21" s="1097"/>
      <c r="AA21" s="1097"/>
      <c r="AB21" s="1097"/>
      <c r="AC21" s="1097"/>
      <c r="AD21" s="1097"/>
      <c r="AE21" s="1098"/>
      <c r="AF21" s="1090"/>
      <c r="AG21" s="1091"/>
      <c r="AH21" s="1091"/>
      <c r="AI21" s="1091"/>
      <c r="AJ21" s="1092"/>
      <c r="AK21" s="1139"/>
      <c r="AL21" s="1140"/>
      <c r="AM21" s="1140"/>
      <c r="AN21" s="1140"/>
      <c r="AO21" s="1140"/>
      <c r="AP21" s="1140"/>
      <c r="AQ21" s="1140"/>
      <c r="AR21" s="1140"/>
      <c r="AS21" s="1140"/>
      <c r="AT21" s="1140"/>
      <c r="AU21" s="1137"/>
      <c r="AV21" s="1137"/>
      <c r="AW21" s="1137"/>
      <c r="AX21" s="1137"/>
      <c r="AY21" s="1138"/>
      <c r="AZ21" s="109"/>
      <c r="BA21" s="109"/>
      <c r="BB21" s="109"/>
      <c r="BC21" s="109"/>
      <c r="BD21" s="109"/>
      <c r="BE21" s="110"/>
      <c r="BF21" s="110"/>
      <c r="BG21" s="110"/>
      <c r="BH21" s="110"/>
      <c r="BI21" s="110"/>
      <c r="BJ21" s="110"/>
      <c r="BK21" s="110"/>
      <c r="BL21" s="110"/>
      <c r="BM21" s="110"/>
      <c r="BN21" s="110"/>
      <c r="BO21" s="110"/>
      <c r="BP21" s="110"/>
      <c r="BQ21" s="119">
        <v>15</v>
      </c>
      <c r="BR21" s="120"/>
      <c r="BS21" s="1069"/>
      <c r="BT21" s="1070"/>
      <c r="BU21" s="1070"/>
      <c r="BV21" s="1070"/>
      <c r="BW21" s="1070"/>
      <c r="BX21" s="1070"/>
      <c r="BY21" s="1070"/>
      <c r="BZ21" s="1070"/>
      <c r="CA21" s="1070"/>
      <c r="CB21" s="1070"/>
      <c r="CC21" s="1070"/>
      <c r="CD21" s="1070"/>
      <c r="CE21" s="1070"/>
      <c r="CF21" s="1070"/>
      <c r="CG21" s="1071"/>
      <c r="CH21" s="1050"/>
      <c r="CI21" s="1051"/>
      <c r="CJ21" s="1051"/>
      <c r="CK21" s="1051"/>
      <c r="CL21" s="1052"/>
      <c r="CM21" s="1050"/>
      <c r="CN21" s="1051"/>
      <c r="CO21" s="1051"/>
      <c r="CP21" s="1051"/>
      <c r="CQ21" s="1052"/>
      <c r="CR21" s="1050"/>
      <c r="CS21" s="1051"/>
      <c r="CT21" s="1051"/>
      <c r="CU21" s="1051"/>
      <c r="CV21" s="1052"/>
      <c r="CW21" s="1050"/>
      <c r="CX21" s="1051"/>
      <c r="CY21" s="1051"/>
      <c r="CZ21" s="1051"/>
      <c r="DA21" s="1052"/>
      <c r="DB21" s="1050"/>
      <c r="DC21" s="1051"/>
      <c r="DD21" s="1051"/>
      <c r="DE21" s="1051"/>
      <c r="DF21" s="1052"/>
      <c r="DG21" s="1050"/>
      <c r="DH21" s="1051"/>
      <c r="DI21" s="1051"/>
      <c r="DJ21" s="1051"/>
      <c r="DK21" s="1052"/>
      <c r="DL21" s="1050"/>
      <c r="DM21" s="1051"/>
      <c r="DN21" s="1051"/>
      <c r="DO21" s="1051"/>
      <c r="DP21" s="1052"/>
      <c r="DQ21" s="1050"/>
      <c r="DR21" s="1051"/>
      <c r="DS21" s="1051"/>
      <c r="DT21" s="1051"/>
      <c r="DU21" s="1052"/>
      <c r="DV21" s="1053"/>
      <c r="DW21" s="1054"/>
      <c r="DX21" s="1054"/>
      <c r="DY21" s="1054"/>
      <c r="DZ21" s="1055"/>
      <c r="EA21" s="111"/>
    </row>
    <row r="22" spans="1:131" s="112" customFormat="1" ht="26.25" customHeight="1" x14ac:dyDescent="0.15">
      <c r="A22" s="118">
        <v>16</v>
      </c>
      <c r="B22" s="1084"/>
      <c r="C22" s="1085"/>
      <c r="D22" s="1085"/>
      <c r="E22" s="1085"/>
      <c r="F22" s="1085"/>
      <c r="G22" s="1085"/>
      <c r="H22" s="1085"/>
      <c r="I22" s="1085"/>
      <c r="J22" s="1085"/>
      <c r="K22" s="1085"/>
      <c r="L22" s="1085"/>
      <c r="M22" s="1085"/>
      <c r="N22" s="1085"/>
      <c r="O22" s="1085"/>
      <c r="P22" s="1086"/>
      <c r="Q22" s="1134"/>
      <c r="R22" s="1135"/>
      <c r="S22" s="1135"/>
      <c r="T22" s="1135"/>
      <c r="U22" s="1135"/>
      <c r="V22" s="1135"/>
      <c r="W22" s="1135"/>
      <c r="X22" s="1135"/>
      <c r="Y22" s="1135"/>
      <c r="Z22" s="1135"/>
      <c r="AA22" s="1135"/>
      <c r="AB22" s="1135"/>
      <c r="AC22" s="1135"/>
      <c r="AD22" s="1135"/>
      <c r="AE22" s="1136"/>
      <c r="AF22" s="1090"/>
      <c r="AG22" s="1091"/>
      <c r="AH22" s="1091"/>
      <c r="AI22" s="1091"/>
      <c r="AJ22" s="1092"/>
      <c r="AK22" s="1130"/>
      <c r="AL22" s="1131"/>
      <c r="AM22" s="1131"/>
      <c r="AN22" s="1131"/>
      <c r="AO22" s="1131"/>
      <c r="AP22" s="1131"/>
      <c r="AQ22" s="1131"/>
      <c r="AR22" s="1131"/>
      <c r="AS22" s="1131"/>
      <c r="AT22" s="1131"/>
      <c r="AU22" s="1132"/>
      <c r="AV22" s="1132"/>
      <c r="AW22" s="1132"/>
      <c r="AX22" s="1132"/>
      <c r="AY22" s="1133"/>
      <c r="AZ22" s="1082" t="s">
        <v>327</v>
      </c>
      <c r="BA22" s="1082"/>
      <c r="BB22" s="1082"/>
      <c r="BC22" s="1082"/>
      <c r="BD22" s="1083"/>
      <c r="BE22" s="110"/>
      <c r="BF22" s="110"/>
      <c r="BG22" s="110"/>
      <c r="BH22" s="110"/>
      <c r="BI22" s="110"/>
      <c r="BJ22" s="110"/>
      <c r="BK22" s="110"/>
      <c r="BL22" s="110"/>
      <c r="BM22" s="110"/>
      <c r="BN22" s="110"/>
      <c r="BO22" s="110"/>
      <c r="BP22" s="110"/>
      <c r="BQ22" s="119">
        <v>16</v>
      </c>
      <c r="BR22" s="120"/>
      <c r="BS22" s="1069"/>
      <c r="BT22" s="1070"/>
      <c r="BU22" s="1070"/>
      <c r="BV22" s="1070"/>
      <c r="BW22" s="1070"/>
      <c r="BX22" s="1070"/>
      <c r="BY22" s="1070"/>
      <c r="BZ22" s="1070"/>
      <c r="CA22" s="1070"/>
      <c r="CB22" s="1070"/>
      <c r="CC22" s="1070"/>
      <c r="CD22" s="1070"/>
      <c r="CE22" s="1070"/>
      <c r="CF22" s="1070"/>
      <c r="CG22" s="1071"/>
      <c r="CH22" s="1050"/>
      <c r="CI22" s="1051"/>
      <c r="CJ22" s="1051"/>
      <c r="CK22" s="1051"/>
      <c r="CL22" s="1052"/>
      <c r="CM22" s="1050"/>
      <c r="CN22" s="1051"/>
      <c r="CO22" s="1051"/>
      <c r="CP22" s="1051"/>
      <c r="CQ22" s="1052"/>
      <c r="CR22" s="1050"/>
      <c r="CS22" s="1051"/>
      <c r="CT22" s="1051"/>
      <c r="CU22" s="1051"/>
      <c r="CV22" s="1052"/>
      <c r="CW22" s="1050"/>
      <c r="CX22" s="1051"/>
      <c r="CY22" s="1051"/>
      <c r="CZ22" s="1051"/>
      <c r="DA22" s="1052"/>
      <c r="DB22" s="1050"/>
      <c r="DC22" s="1051"/>
      <c r="DD22" s="1051"/>
      <c r="DE22" s="1051"/>
      <c r="DF22" s="1052"/>
      <c r="DG22" s="1050"/>
      <c r="DH22" s="1051"/>
      <c r="DI22" s="1051"/>
      <c r="DJ22" s="1051"/>
      <c r="DK22" s="1052"/>
      <c r="DL22" s="1050"/>
      <c r="DM22" s="1051"/>
      <c r="DN22" s="1051"/>
      <c r="DO22" s="1051"/>
      <c r="DP22" s="1052"/>
      <c r="DQ22" s="1050"/>
      <c r="DR22" s="1051"/>
      <c r="DS22" s="1051"/>
      <c r="DT22" s="1051"/>
      <c r="DU22" s="1052"/>
      <c r="DV22" s="1053"/>
      <c r="DW22" s="1054"/>
      <c r="DX22" s="1054"/>
      <c r="DY22" s="1054"/>
      <c r="DZ22" s="1055"/>
      <c r="EA22" s="111"/>
    </row>
    <row r="23" spans="1:131" s="112" customFormat="1" ht="26.25" customHeight="1" thickBot="1" x14ac:dyDescent="0.2">
      <c r="A23" s="121" t="s">
        <v>328</v>
      </c>
      <c r="B23" s="997" t="s">
        <v>329</v>
      </c>
      <c r="C23" s="998"/>
      <c r="D23" s="998"/>
      <c r="E23" s="998"/>
      <c r="F23" s="998"/>
      <c r="G23" s="998"/>
      <c r="H23" s="998"/>
      <c r="I23" s="998"/>
      <c r="J23" s="998"/>
      <c r="K23" s="998"/>
      <c r="L23" s="998"/>
      <c r="M23" s="998"/>
      <c r="N23" s="998"/>
      <c r="O23" s="998"/>
      <c r="P23" s="999"/>
      <c r="Q23" s="1121">
        <v>101773</v>
      </c>
      <c r="R23" s="1122"/>
      <c r="S23" s="1122"/>
      <c r="T23" s="1122"/>
      <c r="U23" s="1122"/>
      <c r="V23" s="1122">
        <v>98538</v>
      </c>
      <c r="W23" s="1122"/>
      <c r="X23" s="1122"/>
      <c r="Y23" s="1122"/>
      <c r="Z23" s="1122"/>
      <c r="AA23" s="1122">
        <v>3236</v>
      </c>
      <c r="AB23" s="1122"/>
      <c r="AC23" s="1122"/>
      <c r="AD23" s="1122"/>
      <c r="AE23" s="1123"/>
      <c r="AF23" s="1124">
        <v>2726</v>
      </c>
      <c r="AG23" s="1122"/>
      <c r="AH23" s="1122"/>
      <c r="AI23" s="1122"/>
      <c r="AJ23" s="1125"/>
      <c r="AK23" s="1126"/>
      <c r="AL23" s="1127"/>
      <c r="AM23" s="1127"/>
      <c r="AN23" s="1127"/>
      <c r="AO23" s="1127"/>
      <c r="AP23" s="1122">
        <v>68565</v>
      </c>
      <c r="AQ23" s="1122"/>
      <c r="AR23" s="1122"/>
      <c r="AS23" s="1122"/>
      <c r="AT23" s="1122"/>
      <c r="AU23" s="1128"/>
      <c r="AV23" s="1128"/>
      <c r="AW23" s="1128"/>
      <c r="AX23" s="1128"/>
      <c r="AY23" s="1129"/>
      <c r="AZ23" s="1118" t="s">
        <v>66</v>
      </c>
      <c r="BA23" s="1119"/>
      <c r="BB23" s="1119"/>
      <c r="BC23" s="1119"/>
      <c r="BD23" s="1120"/>
      <c r="BE23" s="110"/>
      <c r="BF23" s="110"/>
      <c r="BG23" s="110"/>
      <c r="BH23" s="110"/>
      <c r="BI23" s="110"/>
      <c r="BJ23" s="110"/>
      <c r="BK23" s="110"/>
      <c r="BL23" s="110"/>
      <c r="BM23" s="110"/>
      <c r="BN23" s="110"/>
      <c r="BO23" s="110"/>
      <c r="BP23" s="110"/>
      <c r="BQ23" s="119">
        <v>17</v>
      </c>
      <c r="BR23" s="120"/>
      <c r="BS23" s="1069"/>
      <c r="BT23" s="1070"/>
      <c r="BU23" s="1070"/>
      <c r="BV23" s="1070"/>
      <c r="BW23" s="1070"/>
      <c r="BX23" s="1070"/>
      <c r="BY23" s="1070"/>
      <c r="BZ23" s="1070"/>
      <c r="CA23" s="1070"/>
      <c r="CB23" s="1070"/>
      <c r="CC23" s="1070"/>
      <c r="CD23" s="1070"/>
      <c r="CE23" s="1070"/>
      <c r="CF23" s="1070"/>
      <c r="CG23" s="1071"/>
      <c r="CH23" s="1050"/>
      <c r="CI23" s="1051"/>
      <c r="CJ23" s="1051"/>
      <c r="CK23" s="1051"/>
      <c r="CL23" s="1052"/>
      <c r="CM23" s="1050"/>
      <c r="CN23" s="1051"/>
      <c r="CO23" s="1051"/>
      <c r="CP23" s="1051"/>
      <c r="CQ23" s="1052"/>
      <c r="CR23" s="1050"/>
      <c r="CS23" s="1051"/>
      <c r="CT23" s="1051"/>
      <c r="CU23" s="1051"/>
      <c r="CV23" s="1052"/>
      <c r="CW23" s="1050"/>
      <c r="CX23" s="1051"/>
      <c r="CY23" s="1051"/>
      <c r="CZ23" s="1051"/>
      <c r="DA23" s="1052"/>
      <c r="DB23" s="1050"/>
      <c r="DC23" s="1051"/>
      <c r="DD23" s="1051"/>
      <c r="DE23" s="1051"/>
      <c r="DF23" s="1052"/>
      <c r="DG23" s="1050"/>
      <c r="DH23" s="1051"/>
      <c r="DI23" s="1051"/>
      <c r="DJ23" s="1051"/>
      <c r="DK23" s="1052"/>
      <c r="DL23" s="1050"/>
      <c r="DM23" s="1051"/>
      <c r="DN23" s="1051"/>
      <c r="DO23" s="1051"/>
      <c r="DP23" s="1052"/>
      <c r="DQ23" s="1050"/>
      <c r="DR23" s="1051"/>
      <c r="DS23" s="1051"/>
      <c r="DT23" s="1051"/>
      <c r="DU23" s="1052"/>
      <c r="DV23" s="1053"/>
      <c r="DW23" s="1054"/>
      <c r="DX23" s="1054"/>
      <c r="DY23" s="1054"/>
      <c r="DZ23" s="1055"/>
      <c r="EA23" s="111"/>
    </row>
    <row r="24" spans="1:131" s="112" customFormat="1" ht="26.25" customHeight="1" x14ac:dyDescent="0.15">
      <c r="A24" s="1117" t="s">
        <v>330</v>
      </c>
      <c r="B24" s="1117"/>
      <c r="C24" s="1117"/>
      <c r="D24" s="1117"/>
      <c r="E24" s="1117"/>
      <c r="F24" s="1117"/>
      <c r="G24" s="1117"/>
      <c r="H24" s="1117"/>
      <c r="I24" s="1117"/>
      <c r="J24" s="1117"/>
      <c r="K24" s="1117"/>
      <c r="L24" s="1117"/>
      <c r="M24" s="1117"/>
      <c r="N24" s="1117"/>
      <c r="O24" s="1117"/>
      <c r="P24" s="1117"/>
      <c r="Q24" s="1117"/>
      <c r="R24" s="1117"/>
      <c r="S24" s="1117"/>
      <c r="T24" s="1117"/>
      <c r="U24" s="1117"/>
      <c r="V24" s="1117"/>
      <c r="W24" s="1117"/>
      <c r="X24" s="1117"/>
      <c r="Y24" s="1117"/>
      <c r="Z24" s="1117"/>
      <c r="AA24" s="1117"/>
      <c r="AB24" s="1117"/>
      <c r="AC24" s="1117"/>
      <c r="AD24" s="1117"/>
      <c r="AE24" s="1117"/>
      <c r="AF24" s="1117"/>
      <c r="AG24" s="1117"/>
      <c r="AH24" s="1117"/>
      <c r="AI24" s="1117"/>
      <c r="AJ24" s="1117"/>
      <c r="AK24" s="1117"/>
      <c r="AL24" s="1117"/>
      <c r="AM24" s="1117"/>
      <c r="AN24" s="1117"/>
      <c r="AO24" s="1117"/>
      <c r="AP24" s="1117"/>
      <c r="AQ24" s="1117"/>
      <c r="AR24" s="1117"/>
      <c r="AS24" s="1117"/>
      <c r="AT24" s="1117"/>
      <c r="AU24" s="1117"/>
      <c r="AV24" s="1117"/>
      <c r="AW24" s="1117"/>
      <c r="AX24" s="1117"/>
      <c r="AY24" s="1117"/>
      <c r="AZ24" s="109"/>
      <c r="BA24" s="109"/>
      <c r="BB24" s="109"/>
      <c r="BC24" s="109"/>
      <c r="BD24" s="109"/>
      <c r="BE24" s="110"/>
      <c r="BF24" s="110"/>
      <c r="BG24" s="110"/>
      <c r="BH24" s="110"/>
      <c r="BI24" s="110"/>
      <c r="BJ24" s="110"/>
      <c r="BK24" s="110"/>
      <c r="BL24" s="110"/>
      <c r="BM24" s="110"/>
      <c r="BN24" s="110"/>
      <c r="BO24" s="110"/>
      <c r="BP24" s="110"/>
      <c r="BQ24" s="119">
        <v>18</v>
      </c>
      <c r="BR24" s="120"/>
      <c r="BS24" s="1069"/>
      <c r="BT24" s="1070"/>
      <c r="BU24" s="1070"/>
      <c r="BV24" s="1070"/>
      <c r="BW24" s="1070"/>
      <c r="BX24" s="1070"/>
      <c r="BY24" s="1070"/>
      <c r="BZ24" s="1070"/>
      <c r="CA24" s="1070"/>
      <c r="CB24" s="1070"/>
      <c r="CC24" s="1070"/>
      <c r="CD24" s="1070"/>
      <c r="CE24" s="1070"/>
      <c r="CF24" s="1070"/>
      <c r="CG24" s="1071"/>
      <c r="CH24" s="1050"/>
      <c r="CI24" s="1051"/>
      <c r="CJ24" s="1051"/>
      <c r="CK24" s="1051"/>
      <c r="CL24" s="1052"/>
      <c r="CM24" s="1050"/>
      <c r="CN24" s="1051"/>
      <c r="CO24" s="1051"/>
      <c r="CP24" s="1051"/>
      <c r="CQ24" s="1052"/>
      <c r="CR24" s="1050"/>
      <c r="CS24" s="1051"/>
      <c r="CT24" s="1051"/>
      <c r="CU24" s="1051"/>
      <c r="CV24" s="1052"/>
      <c r="CW24" s="1050"/>
      <c r="CX24" s="1051"/>
      <c r="CY24" s="1051"/>
      <c r="CZ24" s="1051"/>
      <c r="DA24" s="1052"/>
      <c r="DB24" s="1050"/>
      <c r="DC24" s="1051"/>
      <c r="DD24" s="1051"/>
      <c r="DE24" s="1051"/>
      <c r="DF24" s="1052"/>
      <c r="DG24" s="1050"/>
      <c r="DH24" s="1051"/>
      <c r="DI24" s="1051"/>
      <c r="DJ24" s="1051"/>
      <c r="DK24" s="1052"/>
      <c r="DL24" s="1050"/>
      <c r="DM24" s="1051"/>
      <c r="DN24" s="1051"/>
      <c r="DO24" s="1051"/>
      <c r="DP24" s="1052"/>
      <c r="DQ24" s="1050"/>
      <c r="DR24" s="1051"/>
      <c r="DS24" s="1051"/>
      <c r="DT24" s="1051"/>
      <c r="DU24" s="1052"/>
      <c r="DV24" s="1053"/>
      <c r="DW24" s="1054"/>
      <c r="DX24" s="1054"/>
      <c r="DY24" s="1054"/>
      <c r="DZ24" s="1055"/>
      <c r="EA24" s="111"/>
    </row>
    <row r="25" spans="1:131" s="104" customFormat="1" ht="26.25" customHeight="1" thickBot="1" x14ac:dyDescent="0.2">
      <c r="A25" s="1116" t="s">
        <v>331</v>
      </c>
      <c r="B25" s="1116"/>
      <c r="C25" s="1116"/>
      <c r="D25" s="1116"/>
      <c r="E25" s="1116"/>
      <c r="F25" s="1116"/>
      <c r="G25" s="1116"/>
      <c r="H25" s="1116"/>
      <c r="I25" s="1116"/>
      <c r="J25" s="1116"/>
      <c r="K25" s="1116"/>
      <c r="L25" s="1116"/>
      <c r="M25" s="1116"/>
      <c r="N25" s="1116"/>
      <c r="O25" s="1116"/>
      <c r="P25" s="1116"/>
      <c r="Q25" s="1116"/>
      <c r="R25" s="1116"/>
      <c r="S25" s="1116"/>
      <c r="T25" s="1116"/>
      <c r="U25" s="1116"/>
      <c r="V25" s="1116"/>
      <c r="W25" s="1116"/>
      <c r="X25" s="1116"/>
      <c r="Y25" s="1116"/>
      <c r="Z25" s="1116"/>
      <c r="AA25" s="1116"/>
      <c r="AB25" s="1116"/>
      <c r="AC25" s="1116"/>
      <c r="AD25" s="1116"/>
      <c r="AE25" s="1116"/>
      <c r="AF25" s="1116"/>
      <c r="AG25" s="1116"/>
      <c r="AH25" s="1116"/>
      <c r="AI25" s="1116"/>
      <c r="AJ25" s="1116"/>
      <c r="AK25" s="1116"/>
      <c r="AL25" s="1116"/>
      <c r="AM25" s="1116"/>
      <c r="AN25" s="1116"/>
      <c r="AO25" s="1116"/>
      <c r="AP25" s="1116"/>
      <c r="AQ25" s="1116"/>
      <c r="AR25" s="1116"/>
      <c r="AS25" s="1116"/>
      <c r="AT25" s="1116"/>
      <c r="AU25" s="1116"/>
      <c r="AV25" s="1116"/>
      <c r="AW25" s="1116"/>
      <c r="AX25" s="1116"/>
      <c r="AY25" s="1116"/>
      <c r="AZ25" s="1116"/>
      <c r="BA25" s="1116"/>
      <c r="BB25" s="1116"/>
      <c r="BC25" s="1116"/>
      <c r="BD25" s="1116"/>
      <c r="BE25" s="1116"/>
      <c r="BF25" s="1116"/>
      <c r="BG25" s="1116"/>
      <c r="BH25" s="1116"/>
      <c r="BI25" s="1116"/>
      <c r="BJ25" s="109"/>
      <c r="BK25" s="109"/>
      <c r="BL25" s="109"/>
      <c r="BM25" s="109"/>
      <c r="BN25" s="109"/>
      <c r="BO25" s="122"/>
      <c r="BP25" s="122"/>
      <c r="BQ25" s="119">
        <v>19</v>
      </c>
      <c r="BR25" s="120"/>
      <c r="BS25" s="1069"/>
      <c r="BT25" s="1070"/>
      <c r="BU25" s="1070"/>
      <c r="BV25" s="1070"/>
      <c r="BW25" s="1070"/>
      <c r="BX25" s="1070"/>
      <c r="BY25" s="1070"/>
      <c r="BZ25" s="1070"/>
      <c r="CA25" s="1070"/>
      <c r="CB25" s="1070"/>
      <c r="CC25" s="1070"/>
      <c r="CD25" s="1070"/>
      <c r="CE25" s="1070"/>
      <c r="CF25" s="1070"/>
      <c r="CG25" s="1071"/>
      <c r="CH25" s="1050"/>
      <c r="CI25" s="1051"/>
      <c r="CJ25" s="1051"/>
      <c r="CK25" s="1051"/>
      <c r="CL25" s="1052"/>
      <c r="CM25" s="1050"/>
      <c r="CN25" s="1051"/>
      <c r="CO25" s="1051"/>
      <c r="CP25" s="1051"/>
      <c r="CQ25" s="1052"/>
      <c r="CR25" s="1050"/>
      <c r="CS25" s="1051"/>
      <c r="CT25" s="1051"/>
      <c r="CU25" s="1051"/>
      <c r="CV25" s="1052"/>
      <c r="CW25" s="1050"/>
      <c r="CX25" s="1051"/>
      <c r="CY25" s="1051"/>
      <c r="CZ25" s="1051"/>
      <c r="DA25" s="1052"/>
      <c r="DB25" s="1050"/>
      <c r="DC25" s="1051"/>
      <c r="DD25" s="1051"/>
      <c r="DE25" s="1051"/>
      <c r="DF25" s="1052"/>
      <c r="DG25" s="1050"/>
      <c r="DH25" s="1051"/>
      <c r="DI25" s="1051"/>
      <c r="DJ25" s="1051"/>
      <c r="DK25" s="1052"/>
      <c r="DL25" s="1050"/>
      <c r="DM25" s="1051"/>
      <c r="DN25" s="1051"/>
      <c r="DO25" s="1051"/>
      <c r="DP25" s="1052"/>
      <c r="DQ25" s="1050"/>
      <c r="DR25" s="1051"/>
      <c r="DS25" s="1051"/>
      <c r="DT25" s="1051"/>
      <c r="DU25" s="1052"/>
      <c r="DV25" s="1053"/>
      <c r="DW25" s="1054"/>
      <c r="DX25" s="1054"/>
      <c r="DY25" s="1054"/>
      <c r="DZ25" s="1055"/>
      <c r="EA25" s="103"/>
    </row>
    <row r="26" spans="1:131" s="104" customFormat="1" ht="26.25" customHeight="1" x14ac:dyDescent="0.15">
      <c r="A26" s="1056" t="s">
        <v>304</v>
      </c>
      <c r="B26" s="1057"/>
      <c r="C26" s="1057"/>
      <c r="D26" s="1057"/>
      <c r="E26" s="1057"/>
      <c r="F26" s="1057"/>
      <c r="G26" s="1057"/>
      <c r="H26" s="1057"/>
      <c r="I26" s="1057"/>
      <c r="J26" s="1057"/>
      <c r="K26" s="1057"/>
      <c r="L26" s="1057"/>
      <c r="M26" s="1057"/>
      <c r="N26" s="1057"/>
      <c r="O26" s="1057"/>
      <c r="P26" s="1058"/>
      <c r="Q26" s="1042" t="s">
        <v>332</v>
      </c>
      <c r="R26" s="1043"/>
      <c r="S26" s="1043"/>
      <c r="T26" s="1043"/>
      <c r="U26" s="1044"/>
      <c r="V26" s="1042" t="s">
        <v>333</v>
      </c>
      <c r="W26" s="1043"/>
      <c r="X26" s="1043"/>
      <c r="Y26" s="1043"/>
      <c r="Z26" s="1044"/>
      <c r="AA26" s="1042" t="s">
        <v>334</v>
      </c>
      <c r="AB26" s="1043"/>
      <c r="AC26" s="1043"/>
      <c r="AD26" s="1043"/>
      <c r="AE26" s="1043"/>
      <c r="AF26" s="1112" t="s">
        <v>335</v>
      </c>
      <c r="AG26" s="1063"/>
      <c r="AH26" s="1063"/>
      <c r="AI26" s="1063"/>
      <c r="AJ26" s="1113"/>
      <c r="AK26" s="1043" t="s">
        <v>336</v>
      </c>
      <c r="AL26" s="1043"/>
      <c r="AM26" s="1043"/>
      <c r="AN26" s="1043"/>
      <c r="AO26" s="1044"/>
      <c r="AP26" s="1042" t="s">
        <v>337</v>
      </c>
      <c r="AQ26" s="1043"/>
      <c r="AR26" s="1043"/>
      <c r="AS26" s="1043"/>
      <c r="AT26" s="1044"/>
      <c r="AU26" s="1042" t="s">
        <v>338</v>
      </c>
      <c r="AV26" s="1043"/>
      <c r="AW26" s="1043"/>
      <c r="AX26" s="1043"/>
      <c r="AY26" s="1044"/>
      <c r="AZ26" s="1042" t="s">
        <v>339</v>
      </c>
      <c r="BA26" s="1043"/>
      <c r="BB26" s="1043"/>
      <c r="BC26" s="1043"/>
      <c r="BD26" s="1044"/>
      <c r="BE26" s="1042" t="s">
        <v>311</v>
      </c>
      <c r="BF26" s="1043"/>
      <c r="BG26" s="1043"/>
      <c r="BH26" s="1043"/>
      <c r="BI26" s="1048"/>
      <c r="BJ26" s="109"/>
      <c r="BK26" s="109"/>
      <c r="BL26" s="109"/>
      <c r="BM26" s="109"/>
      <c r="BN26" s="109"/>
      <c r="BO26" s="122"/>
      <c r="BP26" s="122"/>
      <c r="BQ26" s="119">
        <v>20</v>
      </c>
      <c r="BR26" s="120"/>
      <c r="BS26" s="1069"/>
      <c r="BT26" s="1070"/>
      <c r="BU26" s="1070"/>
      <c r="BV26" s="1070"/>
      <c r="BW26" s="1070"/>
      <c r="BX26" s="1070"/>
      <c r="BY26" s="1070"/>
      <c r="BZ26" s="1070"/>
      <c r="CA26" s="1070"/>
      <c r="CB26" s="1070"/>
      <c r="CC26" s="1070"/>
      <c r="CD26" s="1070"/>
      <c r="CE26" s="1070"/>
      <c r="CF26" s="1070"/>
      <c r="CG26" s="1071"/>
      <c r="CH26" s="1050"/>
      <c r="CI26" s="1051"/>
      <c r="CJ26" s="1051"/>
      <c r="CK26" s="1051"/>
      <c r="CL26" s="1052"/>
      <c r="CM26" s="1050"/>
      <c r="CN26" s="1051"/>
      <c r="CO26" s="1051"/>
      <c r="CP26" s="1051"/>
      <c r="CQ26" s="1052"/>
      <c r="CR26" s="1050"/>
      <c r="CS26" s="1051"/>
      <c r="CT26" s="1051"/>
      <c r="CU26" s="1051"/>
      <c r="CV26" s="1052"/>
      <c r="CW26" s="1050"/>
      <c r="CX26" s="1051"/>
      <c r="CY26" s="1051"/>
      <c r="CZ26" s="1051"/>
      <c r="DA26" s="1052"/>
      <c r="DB26" s="1050"/>
      <c r="DC26" s="1051"/>
      <c r="DD26" s="1051"/>
      <c r="DE26" s="1051"/>
      <c r="DF26" s="1052"/>
      <c r="DG26" s="1050"/>
      <c r="DH26" s="1051"/>
      <c r="DI26" s="1051"/>
      <c r="DJ26" s="1051"/>
      <c r="DK26" s="1052"/>
      <c r="DL26" s="1050"/>
      <c r="DM26" s="1051"/>
      <c r="DN26" s="1051"/>
      <c r="DO26" s="1051"/>
      <c r="DP26" s="1052"/>
      <c r="DQ26" s="1050"/>
      <c r="DR26" s="1051"/>
      <c r="DS26" s="1051"/>
      <c r="DT26" s="1051"/>
      <c r="DU26" s="1052"/>
      <c r="DV26" s="1053"/>
      <c r="DW26" s="1054"/>
      <c r="DX26" s="1054"/>
      <c r="DY26" s="1054"/>
      <c r="DZ26" s="1055"/>
      <c r="EA26" s="103"/>
    </row>
    <row r="27" spans="1:131" s="104" customFormat="1" ht="26.25" customHeight="1" thickBot="1" x14ac:dyDescent="0.2">
      <c r="A27" s="1059"/>
      <c r="B27" s="1060"/>
      <c r="C27" s="1060"/>
      <c r="D27" s="1060"/>
      <c r="E27" s="1060"/>
      <c r="F27" s="1060"/>
      <c r="G27" s="1060"/>
      <c r="H27" s="1060"/>
      <c r="I27" s="1060"/>
      <c r="J27" s="1060"/>
      <c r="K27" s="1060"/>
      <c r="L27" s="1060"/>
      <c r="M27" s="1060"/>
      <c r="N27" s="1060"/>
      <c r="O27" s="1060"/>
      <c r="P27" s="1061"/>
      <c r="Q27" s="1045"/>
      <c r="R27" s="1046"/>
      <c r="S27" s="1046"/>
      <c r="T27" s="1046"/>
      <c r="U27" s="1047"/>
      <c r="V27" s="1045"/>
      <c r="W27" s="1046"/>
      <c r="X27" s="1046"/>
      <c r="Y27" s="1046"/>
      <c r="Z27" s="1047"/>
      <c r="AA27" s="1045"/>
      <c r="AB27" s="1046"/>
      <c r="AC27" s="1046"/>
      <c r="AD27" s="1046"/>
      <c r="AE27" s="1046"/>
      <c r="AF27" s="1114"/>
      <c r="AG27" s="1066"/>
      <c r="AH27" s="1066"/>
      <c r="AI27" s="1066"/>
      <c r="AJ27" s="1115"/>
      <c r="AK27" s="1046"/>
      <c r="AL27" s="1046"/>
      <c r="AM27" s="1046"/>
      <c r="AN27" s="1046"/>
      <c r="AO27" s="1047"/>
      <c r="AP27" s="1045"/>
      <c r="AQ27" s="1046"/>
      <c r="AR27" s="1046"/>
      <c r="AS27" s="1046"/>
      <c r="AT27" s="1047"/>
      <c r="AU27" s="1045"/>
      <c r="AV27" s="1046"/>
      <c r="AW27" s="1046"/>
      <c r="AX27" s="1046"/>
      <c r="AY27" s="1047"/>
      <c r="AZ27" s="1045"/>
      <c r="BA27" s="1046"/>
      <c r="BB27" s="1046"/>
      <c r="BC27" s="1046"/>
      <c r="BD27" s="1047"/>
      <c r="BE27" s="1045"/>
      <c r="BF27" s="1046"/>
      <c r="BG27" s="1046"/>
      <c r="BH27" s="1046"/>
      <c r="BI27" s="1049"/>
      <c r="BJ27" s="109"/>
      <c r="BK27" s="109"/>
      <c r="BL27" s="109"/>
      <c r="BM27" s="109"/>
      <c r="BN27" s="109"/>
      <c r="BO27" s="122"/>
      <c r="BP27" s="122"/>
      <c r="BQ27" s="119">
        <v>21</v>
      </c>
      <c r="BR27" s="120"/>
      <c r="BS27" s="1069"/>
      <c r="BT27" s="1070"/>
      <c r="BU27" s="1070"/>
      <c r="BV27" s="1070"/>
      <c r="BW27" s="1070"/>
      <c r="BX27" s="1070"/>
      <c r="BY27" s="1070"/>
      <c r="BZ27" s="1070"/>
      <c r="CA27" s="1070"/>
      <c r="CB27" s="1070"/>
      <c r="CC27" s="1070"/>
      <c r="CD27" s="1070"/>
      <c r="CE27" s="1070"/>
      <c r="CF27" s="1070"/>
      <c r="CG27" s="1071"/>
      <c r="CH27" s="1050"/>
      <c r="CI27" s="1051"/>
      <c r="CJ27" s="1051"/>
      <c r="CK27" s="1051"/>
      <c r="CL27" s="1052"/>
      <c r="CM27" s="1050"/>
      <c r="CN27" s="1051"/>
      <c r="CO27" s="1051"/>
      <c r="CP27" s="1051"/>
      <c r="CQ27" s="1052"/>
      <c r="CR27" s="1050"/>
      <c r="CS27" s="1051"/>
      <c r="CT27" s="1051"/>
      <c r="CU27" s="1051"/>
      <c r="CV27" s="1052"/>
      <c r="CW27" s="1050"/>
      <c r="CX27" s="1051"/>
      <c r="CY27" s="1051"/>
      <c r="CZ27" s="1051"/>
      <c r="DA27" s="1052"/>
      <c r="DB27" s="1050"/>
      <c r="DC27" s="1051"/>
      <c r="DD27" s="1051"/>
      <c r="DE27" s="1051"/>
      <c r="DF27" s="1052"/>
      <c r="DG27" s="1050"/>
      <c r="DH27" s="1051"/>
      <c r="DI27" s="1051"/>
      <c r="DJ27" s="1051"/>
      <c r="DK27" s="1052"/>
      <c r="DL27" s="1050"/>
      <c r="DM27" s="1051"/>
      <c r="DN27" s="1051"/>
      <c r="DO27" s="1051"/>
      <c r="DP27" s="1052"/>
      <c r="DQ27" s="1050"/>
      <c r="DR27" s="1051"/>
      <c r="DS27" s="1051"/>
      <c r="DT27" s="1051"/>
      <c r="DU27" s="1052"/>
      <c r="DV27" s="1053"/>
      <c r="DW27" s="1054"/>
      <c r="DX27" s="1054"/>
      <c r="DY27" s="1054"/>
      <c r="DZ27" s="1055"/>
      <c r="EA27" s="103"/>
    </row>
    <row r="28" spans="1:131" s="104" customFormat="1" ht="26.25" customHeight="1" thickTop="1" x14ac:dyDescent="0.15">
      <c r="A28" s="123">
        <v>1</v>
      </c>
      <c r="B28" s="1103" t="s">
        <v>340</v>
      </c>
      <c r="C28" s="1104"/>
      <c r="D28" s="1104"/>
      <c r="E28" s="1104"/>
      <c r="F28" s="1104"/>
      <c r="G28" s="1104"/>
      <c r="H28" s="1104"/>
      <c r="I28" s="1104"/>
      <c r="J28" s="1104"/>
      <c r="K28" s="1104"/>
      <c r="L28" s="1104"/>
      <c r="M28" s="1104"/>
      <c r="N28" s="1104"/>
      <c r="O28" s="1104"/>
      <c r="P28" s="1105"/>
      <c r="Q28" s="1106">
        <v>19740</v>
      </c>
      <c r="R28" s="1107"/>
      <c r="S28" s="1107"/>
      <c r="T28" s="1107"/>
      <c r="U28" s="1107"/>
      <c r="V28" s="1107">
        <v>19269</v>
      </c>
      <c r="W28" s="1107"/>
      <c r="X28" s="1107"/>
      <c r="Y28" s="1107"/>
      <c r="Z28" s="1107"/>
      <c r="AA28" s="1107">
        <v>470</v>
      </c>
      <c r="AB28" s="1107"/>
      <c r="AC28" s="1107"/>
      <c r="AD28" s="1107"/>
      <c r="AE28" s="1108"/>
      <c r="AF28" s="1109">
        <v>470</v>
      </c>
      <c r="AG28" s="1107"/>
      <c r="AH28" s="1107"/>
      <c r="AI28" s="1107"/>
      <c r="AJ28" s="1110"/>
      <c r="AK28" s="1111">
        <v>1677</v>
      </c>
      <c r="AL28" s="1099"/>
      <c r="AM28" s="1099"/>
      <c r="AN28" s="1099"/>
      <c r="AO28" s="1099"/>
      <c r="AP28" s="1099" t="s">
        <v>323</v>
      </c>
      <c r="AQ28" s="1099"/>
      <c r="AR28" s="1099"/>
      <c r="AS28" s="1099"/>
      <c r="AT28" s="1099"/>
      <c r="AU28" s="1099" t="s">
        <v>323</v>
      </c>
      <c r="AV28" s="1099"/>
      <c r="AW28" s="1099"/>
      <c r="AX28" s="1099"/>
      <c r="AY28" s="1099"/>
      <c r="AZ28" s="1100" t="s">
        <v>323</v>
      </c>
      <c r="BA28" s="1100"/>
      <c r="BB28" s="1100"/>
      <c r="BC28" s="1100"/>
      <c r="BD28" s="1100"/>
      <c r="BE28" s="1101"/>
      <c r="BF28" s="1101"/>
      <c r="BG28" s="1101"/>
      <c r="BH28" s="1101"/>
      <c r="BI28" s="1102"/>
      <c r="BJ28" s="109"/>
      <c r="BK28" s="109"/>
      <c r="BL28" s="109"/>
      <c r="BM28" s="109"/>
      <c r="BN28" s="109"/>
      <c r="BO28" s="122"/>
      <c r="BP28" s="122"/>
      <c r="BQ28" s="119">
        <v>22</v>
      </c>
      <c r="BR28" s="120"/>
      <c r="BS28" s="1069"/>
      <c r="BT28" s="1070"/>
      <c r="BU28" s="1070"/>
      <c r="BV28" s="1070"/>
      <c r="BW28" s="1070"/>
      <c r="BX28" s="1070"/>
      <c r="BY28" s="1070"/>
      <c r="BZ28" s="1070"/>
      <c r="CA28" s="1070"/>
      <c r="CB28" s="1070"/>
      <c r="CC28" s="1070"/>
      <c r="CD28" s="1070"/>
      <c r="CE28" s="1070"/>
      <c r="CF28" s="1070"/>
      <c r="CG28" s="1071"/>
      <c r="CH28" s="1050"/>
      <c r="CI28" s="1051"/>
      <c r="CJ28" s="1051"/>
      <c r="CK28" s="1051"/>
      <c r="CL28" s="1052"/>
      <c r="CM28" s="1050"/>
      <c r="CN28" s="1051"/>
      <c r="CO28" s="1051"/>
      <c r="CP28" s="1051"/>
      <c r="CQ28" s="1052"/>
      <c r="CR28" s="1050"/>
      <c r="CS28" s="1051"/>
      <c r="CT28" s="1051"/>
      <c r="CU28" s="1051"/>
      <c r="CV28" s="1052"/>
      <c r="CW28" s="1050"/>
      <c r="CX28" s="1051"/>
      <c r="CY28" s="1051"/>
      <c r="CZ28" s="1051"/>
      <c r="DA28" s="1052"/>
      <c r="DB28" s="1050"/>
      <c r="DC28" s="1051"/>
      <c r="DD28" s="1051"/>
      <c r="DE28" s="1051"/>
      <c r="DF28" s="1052"/>
      <c r="DG28" s="1050"/>
      <c r="DH28" s="1051"/>
      <c r="DI28" s="1051"/>
      <c r="DJ28" s="1051"/>
      <c r="DK28" s="1052"/>
      <c r="DL28" s="1050"/>
      <c r="DM28" s="1051"/>
      <c r="DN28" s="1051"/>
      <c r="DO28" s="1051"/>
      <c r="DP28" s="1052"/>
      <c r="DQ28" s="1050"/>
      <c r="DR28" s="1051"/>
      <c r="DS28" s="1051"/>
      <c r="DT28" s="1051"/>
      <c r="DU28" s="1052"/>
      <c r="DV28" s="1053"/>
      <c r="DW28" s="1054"/>
      <c r="DX28" s="1054"/>
      <c r="DY28" s="1054"/>
      <c r="DZ28" s="1055"/>
      <c r="EA28" s="103"/>
    </row>
    <row r="29" spans="1:131" s="104" customFormat="1" ht="26.25" customHeight="1" x14ac:dyDescent="0.15">
      <c r="A29" s="123">
        <v>2</v>
      </c>
      <c r="B29" s="1084" t="s">
        <v>341</v>
      </c>
      <c r="C29" s="1085"/>
      <c r="D29" s="1085"/>
      <c r="E29" s="1085"/>
      <c r="F29" s="1085"/>
      <c r="G29" s="1085"/>
      <c r="H29" s="1085"/>
      <c r="I29" s="1085"/>
      <c r="J29" s="1085"/>
      <c r="K29" s="1085"/>
      <c r="L29" s="1085"/>
      <c r="M29" s="1085"/>
      <c r="N29" s="1085"/>
      <c r="O29" s="1085"/>
      <c r="P29" s="1086"/>
      <c r="Q29" s="1096">
        <v>17189</v>
      </c>
      <c r="R29" s="1097"/>
      <c r="S29" s="1097"/>
      <c r="T29" s="1097"/>
      <c r="U29" s="1097"/>
      <c r="V29" s="1097">
        <v>16633</v>
      </c>
      <c r="W29" s="1097"/>
      <c r="X29" s="1097"/>
      <c r="Y29" s="1097"/>
      <c r="Z29" s="1097"/>
      <c r="AA29" s="1097">
        <v>555</v>
      </c>
      <c r="AB29" s="1097"/>
      <c r="AC29" s="1097"/>
      <c r="AD29" s="1097"/>
      <c r="AE29" s="1098"/>
      <c r="AF29" s="1090">
        <v>555</v>
      </c>
      <c r="AG29" s="1091"/>
      <c r="AH29" s="1091"/>
      <c r="AI29" s="1091"/>
      <c r="AJ29" s="1092"/>
      <c r="AK29" s="1033">
        <v>2732</v>
      </c>
      <c r="AL29" s="1024"/>
      <c r="AM29" s="1024"/>
      <c r="AN29" s="1024"/>
      <c r="AO29" s="1024"/>
      <c r="AP29" s="1024" t="s">
        <v>323</v>
      </c>
      <c r="AQ29" s="1024"/>
      <c r="AR29" s="1024"/>
      <c r="AS29" s="1024"/>
      <c r="AT29" s="1024"/>
      <c r="AU29" s="1024" t="s">
        <v>323</v>
      </c>
      <c r="AV29" s="1024"/>
      <c r="AW29" s="1024"/>
      <c r="AX29" s="1024"/>
      <c r="AY29" s="1024"/>
      <c r="AZ29" s="1095" t="s">
        <v>323</v>
      </c>
      <c r="BA29" s="1095"/>
      <c r="BB29" s="1095"/>
      <c r="BC29" s="1095"/>
      <c r="BD29" s="1095"/>
      <c r="BE29" s="1079"/>
      <c r="BF29" s="1079"/>
      <c r="BG29" s="1079"/>
      <c r="BH29" s="1079"/>
      <c r="BI29" s="1080"/>
      <c r="BJ29" s="109"/>
      <c r="BK29" s="109"/>
      <c r="BL29" s="109"/>
      <c r="BM29" s="109"/>
      <c r="BN29" s="109"/>
      <c r="BO29" s="122"/>
      <c r="BP29" s="122"/>
      <c r="BQ29" s="119">
        <v>23</v>
      </c>
      <c r="BR29" s="120"/>
      <c r="BS29" s="1069"/>
      <c r="BT29" s="1070"/>
      <c r="BU29" s="1070"/>
      <c r="BV29" s="1070"/>
      <c r="BW29" s="1070"/>
      <c r="BX29" s="1070"/>
      <c r="BY29" s="1070"/>
      <c r="BZ29" s="1070"/>
      <c r="CA29" s="1070"/>
      <c r="CB29" s="1070"/>
      <c r="CC29" s="1070"/>
      <c r="CD29" s="1070"/>
      <c r="CE29" s="1070"/>
      <c r="CF29" s="1070"/>
      <c r="CG29" s="1071"/>
      <c r="CH29" s="1050"/>
      <c r="CI29" s="1051"/>
      <c r="CJ29" s="1051"/>
      <c r="CK29" s="1051"/>
      <c r="CL29" s="1052"/>
      <c r="CM29" s="1050"/>
      <c r="CN29" s="1051"/>
      <c r="CO29" s="1051"/>
      <c r="CP29" s="1051"/>
      <c r="CQ29" s="1052"/>
      <c r="CR29" s="1050"/>
      <c r="CS29" s="1051"/>
      <c r="CT29" s="1051"/>
      <c r="CU29" s="1051"/>
      <c r="CV29" s="1052"/>
      <c r="CW29" s="1050"/>
      <c r="CX29" s="1051"/>
      <c r="CY29" s="1051"/>
      <c r="CZ29" s="1051"/>
      <c r="DA29" s="1052"/>
      <c r="DB29" s="1050"/>
      <c r="DC29" s="1051"/>
      <c r="DD29" s="1051"/>
      <c r="DE29" s="1051"/>
      <c r="DF29" s="1052"/>
      <c r="DG29" s="1050"/>
      <c r="DH29" s="1051"/>
      <c r="DI29" s="1051"/>
      <c r="DJ29" s="1051"/>
      <c r="DK29" s="1052"/>
      <c r="DL29" s="1050"/>
      <c r="DM29" s="1051"/>
      <c r="DN29" s="1051"/>
      <c r="DO29" s="1051"/>
      <c r="DP29" s="1052"/>
      <c r="DQ29" s="1050"/>
      <c r="DR29" s="1051"/>
      <c r="DS29" s="1051"/>
      <c r="DT29" s="1051"/>
      <c r="DU29" s="1052"/>
      <c r="DV29" s="1053"/>
      <c r="DW29" s="1054"/>
      <c r="DX29" s="1054"/>
      <c r="DY29" s="1054"/>
      <c r="DZ29" s="1055"/>
      <c r="EA29" s="103"/>
    </row>
    <row r="30" spans="1:131" s="104" customFormat="1" ht="26.25" customHeight="1" x14ac:dyDescent="0.15">
      <c r="A30" s="123">
        <v>3</v>
      </c>
      <c r="B30" s="1084" t="s">
        <v>342</v>
      </c>
      <c r="C30" s="1085"/>
      <c r="D30" s="1085"/>
      <c r="E30" s="1085"/>
      <c r="F30" s="1085"/>
      <c r="G30" s="1085"/>
      <c r="H30" s="1085"/>
      <c r="I30" s="1085"/>
      <c r="J30" s="1085"/>
      <c r="K30" s="1085"/>
      <c r="L30" s="1085"/>
      <c r="M30" s="1085"/>
      <c r="N30" s="1085"/>
      <c r="O30" s="1085"/>
      <c r="P30" s="1086"/>
      <c r="Q30" s="1096">
        <v>2380</v>
      </c>
      <c r="R30" s="1097"/>
      <c r="S30" s="1097"/>
      <c r="T30" s="1097"/>
      <c r="U30" s="1097"/>
      <c r="V30" s="1097">
        <v>2371</v>
      </c>
      <c r="W30" s="1097"/>
      <c r="X30" s="1097"/>
      <c r="Y30" s="1097"/>
      <c r="Z30" s="1097"/>
      <c r="AA30" s="1097">
        <v>9</v>
      </c>
      <c r="AB30" s="1097"/>
      <c r="AC30" s="1097"/>
      <c r="AD30" s="1097"/>
      <c r="AE30" s="1098"/>
      <c r="AF30" s="1090">
        <v>9</v>
      </c>
      <c r="AG30" s="1091"/>
      <c r="AH30" s="1091"/>
      <c r="AI30" s="1091"/>
      <c r="AJ30" s="1092"/>
      <c r="AK30" s="1033">
        <v>11</v>
      </c>
      <c r="AL30" s="1024"/>
      <c r="AM30" s="1024"/>
      <c r="AN30" s="1024"/>
      <c r="AO30" s="1024"/>
      <c r="AP30" s="1024" t="s">
        <v>323</v>
      </c>
      <c r="AQ30" s="1024"/>
      <c r="AR30" s="1024"/>
      <c r="AS30" s="1024"/>
      <c r="AT30" s="1024"/>
      <c r="AU30" s="1024" t="s">
        <v>323</v>
      </c>
      <c r="AV30" s="1024"/>
      <c r="AW30" s="1024"/>
      <c r="AX30" s="1024"/>
      <c r="AY30" s="1024"/>
      <c r="AZ30" s="1095" t="s">
        <v>323</v>
      </c>
      <c r="BA30" s="1095"/>
      <c r="BB30" s="1095"/>
      <c r="BC30" s="1095"/>
      <c r="BD30" s="1095"/>
      <c r="BE30" s="1079"/>
      <c r="BF30" s="1079"/>
      <c r="BG30" s="1079"/>
      <c r="BH30" s="1079"/>
      <c r="BI30" s="1080"/>
      <c r="BJ30" s="109"/>
      <c r="BK30" s="109"/>
      <c r="BL30" s="109"/>
      <c r="BM30" s="109"/>
      <c r="BN30" s="109"/>
      <c r="BO30" s="122"/>
      <c r="BP30" s="122"/>
      <c r="BQ30" s="119">
        <v>24</v>
      </c>
      <c r="BR30" s="120"/>
      <c r="BS30" s="1069"/>
      <c r="BT30" s="1070"/>
      <c r="BU30" s="1070"/>
      <c r="BV30" s="1070"/>
      <c r="BW30" s="1070"/>
      <c r="BX30" s="1070"/>
      <c r="BY30" s="1070"/>
      <c r="BZ30" s="1070"/>
      <c r="CA30" s="1070"/>
      <c r="CB30" s="1070"/>
      <c r="CC30" s="1070"/>
      <c r="CD30" s="1070"/>
      <c r="CE30" s="1070"/>
      <c r="CF30" s="1070"/>
      <c r="CG30" s="1071"/>
      <c r="CH30" s="1050"/>
      <c r="CI30" s="1051"/>
      <c r="CJ30" s="1051"/>
      <c r="CK30" s="1051"/>
      <c r="CL30" s="1052"/>
      <c r="CM30" s="1050"/>
      <c r="CN30" s="1051"/>
      <c r="CO30" s="1051"/>
      <c r="CP30" s="1051"/>
      <c r="CQ30" s="1052"/>
      <c r="CR30" s="1050"/>
      <c r="CS30" s="1051"/>
      <c r="CT30" s="1051"/>
      <c r="CU30" s="1051"/>
      <c r="CV30" s="1052"/>
      <c r="CW30" s="1050"/>
      <c r="CX30" s="1051"/>
      <c r="CY30" s="1051"/>
      <c r="CZ30" s="1051"/>
      <c r="DA30" s="1052"/>
      <c r="DB30" s="1050"/>
      <c r="DC30" s="1051"/>
      <c r="DD30" s="1051"/>
      <c r="DE30" s="1051"/>
      <c r="DF30" s="1052"/>
      <c r="DG30" s="1050"/>
      <c r="DH30" s="1051"/>
      <c r="DI30" s="1051"/>
      <c r="DJ30" s="1051"/>
      <c r="DK30" s="1052"/>
      <c r="DL30" s="1050"/>
      <c r="DM30" s="1051"/>
      <c r="DN30" s="1051"/>
      <c r="DO30" s="1051"/>
      <c r="DP30" s="1052"/>
      <c r="DQ30" s="1050"/>
      <c r="DR30" s="1051"/>
      <c r="DS30" s="1051"/>
      <c r="DT30" s="1051"/>
      <c r="DU30" s="1052"/>
      <c r="DV30" s="1053"/>
      <c r="DW30" s="1054"/>
      <c r="DX30" s="1054"/>
      <c r="DY30" s="1054"/>
      <c r="DZ30" s="1055"/>
      <c r="EA30" s="103"/>
    </row>
    <row r="31" spans="1:131" s="104" customFormat="1" ht="26.25" customHeight="1" x14ac:dyDescent="0.15">
      <c r="A31" s="123">
        <v>4</v>
      </c>
      <c r="B31" s="1084" t="s">
        <v>343</v>
      </c>
      <c r="C31" s="1085"/>
      <c r="D31" s="1085"/>
      <c r="E31" s="1085"/>
      <c r="F31" s="1085"/>
      <c r="G31" s="1085"/>
      <c r="H31" s="1085"/>
      <c r="I31" s="1085"/>
      <c r="J31" s="1085"/>
      <c r="K31" s="1085"/>
      <c r="L31" s="1085"/>
      <c r="M31" s="1085"/>
      <c r="N31" s="1085"/>
      <c r="O31" s="1085"/>
      <c r="P31" s="1086"/>
      <c r="Q31" s="1096">
        <v>21615</v>
      </c>
      <c r="R31" s="1097"/>
      <c r="S31" s="1097"/>
      <c r="T31" s="1097"/>
      <c r="U31" s="1097"/>
      <c r="V31" s="1097">
        <v>21071</v>
      </c>
      <c r="W31" s="1097"/>
      <c r="X31" s="1097"/>
      <c r="Y31" s="1097"/>
      <c r="Z31" s="1097"/>
      <c r="AA31" s="1097">
        <v>544</v>
      </c>
      <c r="AB31" s="1097"/>
      <c r="AC31" s="1097"/>
      <c r="AD31" s="1097"/>
      <c r="AE31" s="1098"/>
      <c r="AF31" s="1090">
        <v>544</v>
      </c>
      <c r="AG31" s="1091"/>
      <c r="AH31" s="1091"/>
      <c r="AI31" s="1091"/>
      <c r="AJ31" s="1092"/>
      <c r="AK31" s="1033" t="s">
        <v>323</v>
      </c>
      <c r="AL31" s="1024"/>
      <c r="AM31" s="1024"/>
      <c r="AN31" s="1024"/>
      <c r="AO31" s="1024"/>
      <c r="AP31" s="1024" t="s">
        <v>323</v>
      </c>
      <c r="AQ31" s="1024"/>
      <c r="AR31" s="1024"/>
      <c r="AS31" s="1024"/>
      <c r="AT31" s="1024"/>
      <c r="AU31" s="1024" t="s">
        <v>323</v>
      </c>
      <c r="AV31" s="1024"/>
      <c r="AW31" s="1024"/>
      <c r="AX31" s="1024"/>
      <c r="AY31" s="1024"/>
      <c r="AZ31" s="1095" t="s">
        <v>323</v>
      </c>
      <c r="BA31" s="1095"/>
      <c r="BB31" s="1095"/>
      <c r="BC31" s="1095"/>
      <c r="BD31" s="1095"/>
      <c r="BE31" s="1079"/>
      <c r="BF31" s="1079"/>
      <c r="BG31" s="1079"/>
      <c r="BH31" s="1079"/>
      <c r="BI31" s="1080"/>
      <c r="BJ31" s="109"/>
      <c r="BK31" s="109"/>
      <c r="BL31" s="109"/>
      <c r="BM31" s="109"/>
      <c r="BN31" s="109"/>
      <c r="BO31" s="122"/>
      <c r="BP31" s="122"/>
      <c r="BQ31" s="119">
        <v>25</v>
      </c>
      <c r="BR31" s="120"/>
      <c r="BS31" s="1069"/>
      <c r="BT31" s="1070"/>
      <c r="BU31" s="1070"/>
      <c r="BV31" s="1070"/>
      <c r="BW31" s="1070"/>
      <c r="BX31" s="1070"/>
      <c r="BY31" s="1070"/>
      <c r="BZ31" s="1070"/>
      <c r="CA31" s="1070"/>
      <c r="CB31" s="1070"/>
      <c r="CC31" s="1070"/>
      <c r="CD31" s="1070"/>
      <c r="CE31" s="1070"/>
      <c r="CF31" s="1070"/>
      <c r="CG31" s="1071"/>
      <c r="CH31" s="1050"/>
      <c r="CI31" s="1051"/>
      <c r="CJ31" s="1051"/>
      <c r="CK31" s="1051"/>
      <c r="CL31" s="1052"/>
      <c r="CM31" s="1050"/>
      <c r="CN31" s="1051"/>
      <c r="CO31" s="1051"/>
      <c r="CP31" s="1051"/>
      <c r="CQ31" s="1052"/>
      <c r="CR31" s="1050"/>
      <c r="CS31" s="1051"/>
      <c r="CT31" s="1051"/>
      <c r="CU31" s="1051"/>
      <c r="CV31" s="1052"/>
      <c r="CW31" s="1050"/>
      <c r="CX31" s="1051"/>
      <c r="CY31" s="1051"/>
      <c r="CZ31" s="1051"/>
      <c r="DA31" s="1052"/>
      <c r="DB31" s="1050"/>
      <c r="DC31" s="1051"/>
      <c r="DD31" s="1051"/>
      <c r="DE31" s="1051"/>
      <c r="DF31" s="1052"/>
      <c r="DG31" s="1050"/>
      <c r="DH31" s="1051"/>
      <c r="DI31" s="1051"/>
      <c r="DJ31" s="1051"/>
      <c r="DK31" s="1052"/>
      <c r="DL31" s="1050"/>
      <c r="DM31" s="1051"/>
      <c r="DN31" s="1051"/>
      <c r="DO31" s="1051"/>
      <c r="DP31" s="1052"/>
      <c r="DQ31" s="1050"/>
      <c r="DR31" s="1051"/>
      <c r="DS31" s="1051"/>
      <c r="DT31" s="1051"/>
      <c r="DU31" s="1052"/>
      <c r="DV31" s="1053"/>
      <c r="DW31" s="1054"/>
      <c r="DX31" s="1054"/>
      <c r="DY31" s="1054"/>
      <c r="DZ31" s="1055"/>
      <c r="EA31" s="103"/>
    </row>
    <row r="32" spans="1:131" s="104" customFormat="1" ht="26.25" customHeight="1" x14ac:dyDescent="0.15">
      <c r="A32" s="123">
        <v>5</v>
      </c>
      <c r="B32" s="1084" t="s">
        <v>344</v>
      </c>
      <c r="C32" s="1085"/>
      <c r="D32" s="1085"/>
      <c r="E32" s="1085"/>
      <c r="F32" s="1085"/>
      <c r="G32" s="1085"/>
      <c r="H32" s="1085"/>
      <c r="I32" s="1085"/>
      <c r="J32" s="1085"/>
      <c r="K32" s="1085"/>
      <c r="L32" s="1085"/>
      <c r="M32" s="1085"/>
      <c r="N32" s="1085"/>
      <c r="O32" s="1085"/>
      <c r="P32" s="1086"/>
      <c r="Q32" s="1096">
        <v>3983</v>
      </c>
      <c r="R32" s="1097"/>
      <c r="S32" s="1097"/>
      <c r="T32" s="1097"/>
      <c r="U32" s="1097"/>
      <c r="V32" s="1097">
        <v>3393</v>
      </c>
      <c r="W32" s="1097"/>
      <c r="X32" s="1097"/>
      <c r="Y32" s="1097"/>
      <c r="Z32" s="1097"/>
      <c r="AA32" s="1097">
        <v>590</v>
      </c>
      <c r="AB32" s="1097"/>
      <c r="AC32" s="1097"/>
      <c r="AD32" s="1097"/>
      <c r="AE32" s="1098"/>
      <c r="AF32" s="1090">
        <v>2525</v>
      </c>
      <c r="AG32" s="1091"/>
      <c r="AH32" s="1091"/>
      <c r="AI32" s="1091"/>
      <c r="AJ32" s="1092"/>
      <c r="AK32" s="1033">
        <v>188</v>
      </c>
      <c r="AL32" s="1024"/>
      <c r="AM32" s="1024"/>
      <c r="AN32" s="1024"/>
      <c r="AO32" s="1024"/>
      <c r="AP32" s="1024">
        <v>12201</v>
      </c>
      <c r="AQ32" s="1024"/>
      <c r="AR32" s="1024"/>
      <c r="AS32" s="1024"/>
      <c r="AT32" s="1024"/>
      <c r="AU32" s="1024">
        <v>171</v>
      </c>
      <c r="AV32" s="1024"/>
      <c r="AW32" s="1024"/>
      <c r="AX32" s="1024"/>
      <c r="AY32" s="1024"/>
      <c r="AZ32" s="1095" t="s">
        <v>323</v>
      </c>
      <c r="BA32" s="1095"/>
      <c r="BB32" s="1095"/>
      <c r="BC32" s="1095"/>
      <c r="BD32" s="1095"/>
      <c r="BE32" s="1079" t="s">
        <v>345</v>
      </c>
      <c r="BF32" s="1079"/>
      <c r="BG32" s="1079"/>
      <c r="BH32" s="1079"/>
      <c r="BI32" s="1080"/>
      <c r="BJ32" s="109"/>
      <c r="BK32" s="109"/>
      <c r="BL32" s="109"/>
      <c r="BM32" s="109"/>
      <c r="BN32" s="109"/>
      <c r="BO32" s="122"/>
      <c r="BP32" s="122"/>
      <c r="BQ32" s="119">
        <v>26</v>
      </c>
      <c r="BR32" s="120"/>
      <c r="BS32" s="1069"/>
      <c r="BT32" s="1070"/>
      <c r="BU32" s="1070"/>
      <c r="BV32" s="1070"/>
      <c r="BW32" s="1070"/>
      <c r="BX32" s="1070"/>
      <c r="BY32" s="1070"/>
      <c r="BZ32" s="1070"/>
      <c r="CA32" s="1070"/>
      <c r="CB32" s="1070"/>
      <c r="CC32" s="1070"/>
      <c r="CD32" s="1070"/>
      <c r="CE32" s="1070"/>
      <c r="CF32" s="1070"/>
      <c r="CG32" s="1071"/>
      <c r="CH32" s="1050"/>
      <c r="CI32" s="1051"/>
      <c r="CJ32" s="1051"/>
      <c r="CK32" s="1051"/>
      <c r="CL32" s="1052"/>
      <c r="CM32" s="1050"/>
      <c r="CN32" s="1051"/>
      <c r="CO32" s="1051"/>
      <c r="CP32" s="1051"/>
      <c r="CQ32" s="1052"/>
      <c r="CR32" s="1050"/>
      <c r="CS32" s="1051"/>
      <c r="CT32" s="1051"/>
      <c r="CU32" s="1051"/>
      <c r="CV32" s="1052"/>
      <c r="CW32" s="1050"/>
      <c r="CX32" s="1051"/>
      <c r="CY32" s="1051"/>
      <c r="CZ32" s="1051"/>
      <c r="DA32" s="1052"/>
      <c r="DB32" s="1050"/>
      <c r="DC32" s="1051"/>
      <c r="DD32" s="1051"/>
      <c r="DE32" s="1051"/>
      <c r="DF32" s="1052"/>
      <c r="DG32" s="1050"/>
      <c r="DH32" s="1051"/>
      <c r="DI32" s="1051"/>
      <c r="DJ32" s="1051"/>
      <c r="DK32" s="1052"/>
      <c r="DL32" s="1050"/>
      <c r="DM32" s="1051"/>
      <c r="DN32" s="1051"/>
      <c r="DO32" s="1051"/>
      <c r="DP32" s="1052"/>
      <c r="DQ32" s="1050"/>
      <c r="DR32" s="1051"/>
      <c r="DS32" s="1051"/>
      <c r="DT32" s="1051"/>
      <c r="DU32" s="1052"/>
      <c r="DV32" s="1053"/>
      <c r="DW32" s="1054"/>
      <c r="DX32" s="1054"/>
      <c r="DY32" s="1054"/>
      <c r="DZ32" s="1055"/>
      <c r="EA32" s="103"/>
    </row>
    <row r="33" spans="1:131" s="104" customFormat="1" ht="26.25" customHeight="1" x14ac:dyDescent="0.15">
      <c r="A33" s="123">
        <v>6</v>
      </c>
      <c r="B33" s="1084" t="s">
        <v>346</v>
      </c>
      <c r="C33" s="1085"/>
      <c r="D33" s="1085"/>
      <c r="E33" s="1085"/>
      <c r="F33" s="1085"/>
      <c r="G33" s="1085"/>
      <c r="H33" s="1085"/>
      <c r="I33" s="1085"/>
      <c r="J33" s="1085"/>
      <c r="K33" s="1085"/>
      <c r="L33" s="1085"/>
      <c r="M33" s="1085"/>
      <c r="N33" s="1085"/>
      <c r="O33" s="1085"/>
      <c r="P33" s="1086"/>
      <c r="Q33" s="1096">
        <v>2530</v>
      </c>
      <c r="R33" s="1097"/>
      <c r="S33" s="1097"/>
      <c r="T33" s="1097"/>
      <c r="U33" s="1097"/>
      <c r="V33" s="1097">
        <v>2488</v>
      </c>
      <c r="W33" s="1097"/>
      <c r="X33" s="1097"/>
      <c r="Y33" s="1097"/>
      <c r="Z33" s="1097"/>
      <c r="AA33" s="1097">
        <v>42</v>
      </c>
      <c r="AB33" s="1097"/>
      <c r="AC33" s="1097"/>
      <c r="AD33" s="1097"/>
      <c r="AE33" s="1098"/>
      <c r="AF33" s="1090">
        <v>282</v>
      </c>
      <c r="AG33" s="1091"/>
      <c r="AH33" s="1091"/>
      <c r="AI33" s="1091"/>
      <c r="AJ33" s="1092"/>
      <c r="AK33" s="1033">
        <v>1289</v>
      </c>
      <c r="AL33" s="1024"/>
      <c r="AM33" s="1024"/>
      <c r="AN33" s="1024"/>
      <c r="AO33" s="1024"/>
      <c r="AP33" s="1024">
        <v>17332</v>
      </c>
      <c r="AQ33" s="1024"/>
      <c r="AR33" s="1024"/>
      <c r="AS33" s="1024"/>
      <c r="AT33" s="1024"/>
      <c r="AU33" s="1024">
        <v>12635</v>
      </c>
      <c r="AV33" s="1024"/>
      <c r="AW33" s="1024"/>
      <c r="AX33" s="1024"/>
      <c r="AY33" s="1024"/>
      <c r="AZ33" s="1095" t="s">
        <v>323</v>
      </c>
      <c r="BA33" s="1095"/>
      <c r="BB33" s="1095"/>
      <c r="BC33" s="1095"/>
      <c r="BD33" s="1095"/>
      <c r="BE33" s="1079" t="s">
        <v>345</v>
      </c>
      <c r="BF33" s="1079"/>
      <c r="BG33" s="1079"/>
      <c r="BH33" s="1079"/>
      <c r="BI33" s="1080"/>
      <c r="BJ33" s="109"/>
      <c r="BK33" s="109"/>
      <c r="BL33" s="109"/>
      <c r="BM33" s="109"/>
      <c r="BN33" s="109"/>
      <c r="BO33" s="122"/>
      <c r="BP33" s="122"/>
      <c r="BQ33" s="119">
        <v>27</v>
      </c>
      <c r="BR33" s="120"/>
      <c r="BS33" s="1069"/>
      <c r="BT33" s="1070"/>
      <c r="BU33" s="1070"/>
      <c r="BV33" s="1070"/>
      <c r="BW33" s="1070"/>
      <c r="BX33" s="1070"/>
      <c r="BY33" s="1070"/>
      <c r="BZ33" s="1070"/>
      <c r="CA33" s="1070"/>
      <c r="CB33" s="1070"/>
      <c r="CC33" s="1070"/>
      <c r="CD33" s="1070"/>
      <c r="CE33" s="1070"/>
      <c r="CF33" s="1070"/>
      <c r="CG33" s="1071"/>
      <c r="CH33" s="1050"/>
      <c r="CI33" s="1051"/>
      <c r="CJ33" s="1051"/>
      <c r="CK33" s="1051"/>
      <c r="CL33" s="1052"/>
      <c r="CM33" s="1050"/>
      <c r="CN33" s="1051"/>
      <c r="CO33" s="1051"/>
      <c r="CP33" s="1051"/>
      <c r="CQ33" s="1052"/>
      <c r="CR33" s="1050"/>
      <c r="CS33" s="1051"/>
      <c r="CT33" s="1051"/>
      <c r="CU33" s="1051"/>
      <c r="CV33" s="1052"/>
      <c r="CW33" s="1050"/>
      <c r="CX33" s="1051"/>
      <c r="CY33" s="1051"/>
      <c r="CZ33" s="1051"/>
      <c r="DA33" s="1052"/>
      <c r="DB33" s="1050"/>
      <c r="DC33" s="1051"/>
      <c r="DD33" s="1051"/>
      <c r="DE33" s="1051"/>
      <c r="DF33" s="1052"/>
      <c r="DG33" s="1050"/>
      <c r="DH33" s="1051"/>
      <c r="DI33" s="1051"/>
      <c r="DJ33" s="1051"/>
      <c r="DK33" s="1052"/>
      <c r="DL33" s="1050"/>
      <c r="DM33" s="1051"/>
      <c r="DN33" s="1051"/>
      <c r="DO33" s="1051"/>
      <c r="DP33" s="1052"/>
      <c r="DQ33" s="1050"/>
      <c r="DR33" s="1051"/>
      <c r="DS33" s="1051"/>
      <c r="DT33" s="1051"/>
      <c r="DU33" s="1052"/>
      <c r="DV33" s="1053"/>
      <c r="DW33" s="1054"/>
      <c r="DX33" s="1054"/>
      <c r="DY33" s="1054"/>
      <c r="DZ33" s="1055"/>
      <c r="EA33" s="103"/>
    </row>
    <row r="34" spans="1:131" s="104" customFormat="1" ht="26.25" customHeight="1" x14ac:dyDescent="0.15">
      <c r="A34" s="123">
        <v>7</v>
      </c>
      <c r="B34" s="1084" t="s">
        <v>347</v>
      </c>
      <c r="C34" s="1085"/>
      <c r="D34" s="1085"/>
      <c r="E34" s="1085"/>
      <c r="F34" s="1085"/>
      <c r="G34" s="1085"/>
      <c r="H34" s="1085"/>
      <c r="I34" s="1085"/>
      <c r="J34" s="1085"/>
      <c r="K34" s="1085"/>
      <c r="L34" s="1085"/>
      <c r="M34" s="1085"/>
      <c r="N34" s="1085"/>
      <c r="O34" s="1085"/>
      <c r="P34" s="1086"/>
      <c r="Q34" s="1096">
        <v>438</v>
      </c>
      <c r="R34" s="1097"/>
      <c r="S34" s="1097"/>
      <c r="T34" s="1097"/>
      <c r="U34" s="1097"/>
      <c r="V34" s="1097">
        <v>405</v>
      </c>
      <c r="W34" s="1097"/>
      <c r="X34" s="1097"/>
      <c r="Y34" s="1097"/>
      <c r="Z34" s="1097"/>
      <c r="AA34" s="1097">
        <v>33</v>
      </c>
      <c r="AB34" s="1097"/>
      <c r="AC34" s="1097"/>
      <c r="AD34" s="1097"/>
      <c r="AE34" s="1098"/>
      <c r="AF34" s="1090">
        <v>48</v>
      </c>
      <c r="AG34" s="1091"/>
      <c r="AH34" s="1091"/>
      <c r="AI34" s="1091"/>
      <c r="AJ34" s="1092"/>
      <c r="AK34" s="1033">
        <v>482</v>
      </c>
      <c r="AL34" s="1024"/>
      <c r="AM34" s="1024"/>
      <c r="AN34" s="1024"/>
      <c r="AO34" s="1024"/>
      <c r="AP34" s="1024">
        <v>2189</v>
      </c>
      <c r="AQ34" s="1024"/>
      <c r="AR34" s="1024"/>
      <c r="AS34" s="1024"/>
      <c r="AT34" s="1024"/>
      <c r="AU34" s="1024">
        <v>2112</v>
      </c>
      <c r="AV34" s="1024"/>
      <c r="AW34" s="1024"/>
      <c r="AX34" s="1024"/>
      <c r="AY34" s="1024"/>
      <c r="AZ34" s="1095" t="s">
        <v>323</v>
      </c>
      <c r="BA34" s="1095"/>
      <c r="BB34" s="1095"/>
      <c r="BC34" s="1095"/>
      <c r="BD34" s="1095"/>
      <c r="BE34" s="1079" t="s">
        <v>345</v>
      </c>
      <c r="BF34" s="1079"/>
      <c r="BG34" s="1079"/>
      <c r="BH34" s="1079"/>
      <c r="BI34" s="1080"/>
      <c r="BJ34" s="109"/>
      <c r="BK34" s="109"/>
      <c r="BL34" s="109"/>
      <c r="BM34" s="109"/>
      <c r="BN34" s="109"/>
      <c r="BO34" s="122"/>
      <c r="BP34" s="122"/>
      <c r="BQ34" s="119">
        <v>28</v>
      </c>
      <c r="BR34" s="120"/>
      <c r="BS34" s="1069"/>
      <c r="BT34" s="1070"/>
      <c r="BU34" s="1070"/>
      <c r="BV34" s="1070"/>
      <c r="BW34" s="1070"/>
      <c r="BX34" s="1070"/>
      <c r="BY34" s="1070"/>
      <c r="BZ34" s="1070"/>
      <c r="CA34" s="1070"/>
      <c r="CB34" s="1070"/>
      <c r="CC34" s="1070"/>
      <c r="CD34" s="1070"/>
      <c r="CE34" s="1070"/>
      <c r="CF34" s="1070"/>
      <c r="CG34" s="1071"/>
      <c r="CH34" s="1050"/>
      <c r="CI34" s="1051"/>
      <c r="CJ34" s="1051"/>
      <c r="CK34" s="1051"/>
      <c r="CL34" s="1052"/>
      <c r="CM34" s="1050"/>
      <c r="CN34" s="1051"/>
      <c r="CO34" s="1051"/>
      <c r="CP34" s="1051"/>
      <c r="CQ34" s="1052"/>
      <c r="CR34" s="1050"/>
      <c r="CS34" s="1051"/>
      <c r="CT34" s="1051"/>
      <c r="CU34" s="1051"/>
      <c r="CV34" s="1052"/>
      <c r="CW34" s="1050"/>
      <c r="CX34" s="1051"/>
      <c r="CY34" s="1051"/>
      <c r="CZ34" s="1051"/>
      <c r="DA34" s="1052"/>
      <c r="DB34" s="1050"/>
      <c r="DC34" s="1051"/>
      <c r="DD34" s="1051"/>
      <c r="DE34" s="1051"/>
      <c r="DF34" s="1052"/>
      <c r="DG34" s="1050"/>
      <c r="DH34" s="1051"/>
      <c r="DI34" s="1051"/>
      <c r="DJ34" s="1051"/>
      <c r="DK34" s="1052"/>
      <c r="DL34" s="1050"/>
      <c r="DM34" s="1051"/>
      <c r="DN34" s="1051"/>
      <c r="DO34" s="1051"/>
      <c r="DP34" s="1052"/>
      <c r="DQ34" s="1050"/>
      <c r="DR34" s="1051"/>
      <c r="DS34" s="1051"/>
      <c r="DT34" s="1051"/>
      <c r="DU34" s="1052"/>
      <c r="DV34" s="1053"/>
      <c r="DW34" s="1054"/>
      <c r="DX34" s="1054"/>
      <c r="DY34" s="1054"/>
      <c r="DZ34" s="1055"/>
      <c r="EA34" s="103"/>
    </row>
    <row r="35" spans="1:131" s="104" customFormat="1" ht="26.25" customHeight="1" x14ac:dyDescent="0.15">
      <c r="A35" s="123">
        <v>8</v>
      </c>
      <c r="B35" s="1084" t="s">
        <v>348</v>
      </c>
      <c r="C35" s="1085"/>
      <c r="D35" s="1085"/>
      <c r="E35" s="1085"/>
      <c r="F35" s="1085"/>
      <c r="G35" s="1085"/>
      <c r="H35" s="1085"/>
      <c r="I35" s="1085"/>
      <c r="J35" s="1085"/>
      <c r="K35" s="1085"/>
      <c r="L35" s="1085"/>
      <c r="M35" s="1085"/>
      <c r="N35" s="1085"/>
      <c r="O35" s="1085"/>
      <c r="P35" s="1086"/>
      <c r="Q35" s="1096">
        <v>13</v>
      </c>
      <c r="R35" s="1097"/>
      <c r="S35" s="1097"/>
      <c r="T35" s="1097"/>
      <c r="U35" s="1097"/>
      <c r="V35" s="1097">
        <v>12</v>
      </c>
      <c r="W35" s="1097"/>
      <c r="X35" s="1097"/>
      <c r="Y35" s="1097"/>
      <c r="Z35" s="1097"/>
      <c r="AA35" s="1097">
        <v>1</v>
      </c>
      <c r="AB35" s="1097"/>
      <c r="AC35" s="1097"/>
      <c r="AD35" s="1097"/>
      <c r="AE35" s="1098"/>
      <c r="AF35" s="1090">
        <v>4</v>
      </c>
      <c r="AG35" s="1091"/>
      <c r="AH35" s="1091"/>
      <c r="AI35" s="1091"/>
      <c r="AJ35" s="1092"/>
      <c r="AK35" s="1033">
        <v>10</v>
      </c>
      <c r="AL35" s="1024"/>
      <c r="AM35" s="1024"/>
      <c r="AN35" s="1024"/>
      <c r="AO35" s="1024"/>
      <c r="AP35" s="1024">
        <v>30</v>
      </c>
      <c r="AQ35" s="1024"/>
      <c r="AR35" s="1024"/>
      <c r="AS35" s="1024"/>
      <c r="AT35" s="1024"/>
      <c r="AU35" s="1024">
        <v>29</v>
      </c>
      <c r="AV35" s="1024"/>
      <c r="AW35" s="1024"/>
      <c r="AX35" s="1024"/>
      <c r="AY35" s="1024"/>
      <c r="AZ35" s="1095" t="s">
        <v>323</v>
      </c>
      <c r="BA35" s="1095"/>
      <c r="BB35" s="1095"/>
      <c r="BC35" s="1095"/>
      <c r="BD35" s="1095"/>
      <c r="BE35" s="1079" t="s">
        <v>345</v>
      </c>
      <c r="BF35" s="1079"/>
      <c r="BG35" s="1079"/>
      <c r="BH35" s="1079"/>
      <c r="BI35" s="1080"/>
      <c r="BJ35" s="109"/>
      <c r="BK35" s="109"/>
      <c r="BL35" s="109"/>
      <c r="BM35" s="109"/>
      <c r="BN35" s="109"/>
      <c r="BO35" s="122"/>
      <c r="BP35" s="122"/>
      <c r="BQ35" s="119">
        <v>29</v>
      </c>
      <c r="BR35" s="120"/>
      <c r="BS35" s="1069"/>
      <c r="BT35" s="1070"/>
      <c r="BU35" s="1070"/>
      <c r="BV35" s="1070"/>
      <c r="BW35" s="1070"/>
      <c r="BX35" s="1070"/>
      <c r="BY35" s="1070"/>
      <c r="BZ35" s="1070"/>
      <c r="CA35" s="1070"/>
      <c r="CB35" s="1070"/>
      <c r="CC35" s="1070"/>
      <c r="CD35" s="1070"/>
      <c r="CE35" s="1070"/>
      <c r="CF35" s="1070"/>
      <c r="CG35" s="1071"/>
      <c r="CH35" s="1050"/>
      <c r="CI35" s="1051"/>
      <c r="CJ35" s="1051"/>
      <c r="CK35" s="1051"/>
      <c r="CL35" s="1052"/>
      <c r="CM35" s="1050"/>
      <c r="CN35" s="1051"/>
      <c r="CO35" s="1051"/>
      <c r="CP35" s="1051"/>
      <c r="CQ35" s="1052"/>
      <c r="CR35" s="1050"/>
      <c r="CS35" s="1051"/>
      <c r="CT35" s="1051"/>
      <c r="CU35" s="1051"/>
      <c r="CV35" s="1052"/>
      <c r="CW35" s="1050"/>
      <c r="CX35" s="1051"/>
      <c r="CY35" s="1051"/>
      <c r="CZ35" s="1051"/>
      <c r="DA35" s="1052"/>
      <c r="DB35" s="1050"/>
      <c r="DC35" s="1051"/>
      <c r="DD35" s="1051"/>
      <c r="DE35" s="1051"/>
      <c r="DF35" s="1052"/>
      <c r="DG35" s="1050"/>
      <c r="DH35" s="1051"/>
      <c r="DI35" s="1051"/>
      <c r="DJ35" s="1051"/>
      <c r="DK35" s="1052"/>
      <c r="DL35" s="1050"/>
      <c r="DM35" s="1051"/>
      <c r="DN35" s="1051"/>
      <c r="DO35" s="1051"/>
      <c r="DP35" s="1052"/>
      <c r="DQ35" s="1050"/>
      <c r="DR35" s="1051"/>
      <c r="DS35" s="1051"/>
      <c r="DT35" s="1051"/>
      <c r="DU35" s="1052"/>
      <c r="DV35" s="1053"/>
      <c r="DW35" s="1054"/>
      <c r="DX35" s="1054"/>
      <c r="DY35" s="1054"/>
      <c r="DZ35" s="1055"/>
      <c r="EA35" s="103"/>
    </row>
    <row r="36" spans="1:131" s="104" customFormat="1" ht="26.25" customHeight="1" x14ac:dyDescent="0.15">
      <c r="A36" s="123">
        <v>9</v>
      </c>
      <c r="B36" s="1084" t="s">
        <v>349</v>
      </c>
      <c r="C36" s="1085"/>
      <c r="D36" s="1085"/>
      <c r="E36" s="1085"/>
      <c r="F36" s="1085"/>
      <c r="G36" s="1085"/>
      <c r="H36" s="1085"/>
      <c r="I36" s="1085"/>
      <c r="J36" s="1085"/>
      <c r="K36" s="1085"/>
      <c r="L36" s="1085"/>
      <c r="M36" s="1085"/>
      <c r="N36" s="1085"/>
      <c r="O36" s="1085"/>
      <c r="P36" s="1086"/>
      <c r="Q36" s="1096">
        <v>16398</v>
      </c>
      <c r="R36" s="1097"/>
      <c r="S36" s="1097"/>
      <c r="T36" s="1097"/>
      <c r="U36" s="1097"/>
      <c r="V36" s="1097">
        <v>16192</v>
      </c>
      <c r="W36" s="1097"/>
      <c r="X36" s="1097"/>
      <c r="Y36" s="1097"/>
      <c r="Z36" s="1097"/>
      <c r="AA36" s="1097">
        <v>206</v>
      </c>
      <c r="AB36" s="1097"/>
      <c r="AC36" s="1097"/>
      <c r="AD36" s="1097"/>
      <c r="AE36" s="1098"/>
      <c r="AF36" s="1090">
        <v>7704</v>
      </c>
      <c r="AG36" s="1091"/>
      <c r="AH36" s="1091"/>
      <c r="AI36" s="1091"/>
      <c r="AJ36" s="1092"/>
      <c r="AK36" s="1033">
        <v>892</v>
      </c>
      <c r="AL36" s="1024"/>
      <c r="AM36" s="1024"/>
      <c r="AN36" s="1024"/>
      <c r="AO36" s="1024"/>
      <c r="AP36" s="1024">
        <v>6810</v>
      </c>
      <c r="AQ36" s="1024"/>
      <c r="AR36" s="1024"/>
      <c r="AS36" s="1024"/>
      <c r="AT36" s="1024"/>
      <c r="AU36" s="1024">
        <v>4488</v>
      </c>
      <c r="AV36" s="1024"/>
      <c r="AW36" s="1024"/>
      <c r="AX36" s="1024"/>
      <c r="AY36" s="1024"/>
      <c r="AZ36" s="1095" t="s">
        <v>323</v>
      </c>
      <c r="BA36" s="1095"/>
      <c r="BB36" s="1095"/>
      <c r="BC36" s="1095"/>
      <c r="BD36" s="1095"/>
      <c r="BE36" s="1079" t="s">
        <v>345</v>
      </c>
      <c r="BF36" s="1079"/>
      <c r="BG36" s="1079"/>
      <c r="BH36" s="1079"/>
      <c r="BI36" s="1080"/>
      <c r="BJ36" s="109"/>
      <c r="BK36" s="109"/>
      <c r="BL36" s="109"/>
      <c r="BM36" s="109"/>
      <c r="BN36" s="109"/>
      <c r="BO36" s="122"/>
      <c r="BP36" s="122"/>
      <c r="BQ36" s="119">
        <v>30</v>
      </c>
      <c r="BR36" s="120"/>
      <c r="BS36" s="1069"/>
      <c r="BT36" s="1070"/>
      <c r="BU36" s="1070"/>
      <c r="BV36" s="1070"/>
      <c r="BW36" s="1070"/>
      <c r="BX36" s="1070"/>
      <c r="BY36" s="1070"/>
      <c r="BZ36" s="1070"/>
      <c r="CA36" s="1070"/>
      <c r="CB36" s="1070"/>
      <c r="CC36" s="1070"/>
      <c r="CD36" s="1070"/>
      <c r="CE36" s="1070"/>
      <c r="CF36" s="1070"/>
      <c r="CG36" s="1071"/>
      <c r="CH36" s="1050"/>
      <c r="CI36" s="1051"/>
      <c r="CJ36" s="1051"/>
      <c r="CK36" s="1051"/>
      <c r="CL36" s="1052"/>
      <c r="CM36" s="1050"/>
      <c r="CN36" s="1051"/>
      <c r="CO36" s="1051"/>
      <c r="CP36" s="1051"/>
      <c r="CQ36" s="1052"/>
      <c r="CR36" s="1050"/>
      <c r="CS36" s="1051"/>
      <c r="CT36" s="1051"/>
      <c r="CU36" s="1051"/>
      <c r="CV36" s="1052"/>
      <c r="CW36" s="1050"/>
      <c r="CX36" s="1051"/>
      <c r="CY36" s="1051"/>
      <c r="CZ36" s="1051"/>
      <c r="DA36" s="1052"/>
      <c r="DB36" s="1050"/>
      <c r="DC36" s="1051"/>
      <c r="DD36" s="1051"/>
      <c r="DE36" s="1051"/>
      <c r="DF36" s="1052"/>
      <c r="DG36" s="1050"/>
      <c r="DH36" s="1051"/>
      <c r="DI36" s="1051"/>
      <c r="DJ36" s="1051"/>
      <c r="DK36" s="1052"/>
      <c r="DL36" s="1050"/>
      <c r="DM36" s="1051"/>
      <c r="DN36" s="1051"/>
      <c r="DO36" s="1051"/>
      <c r="DP36" s="1052"/>
      <c r="DQ36" s="1050"/>
      <c r="DR36" s="1051"/>
      <c r="DS36" s="1051"/>
      <c r="DT36" s="1051"/>
      <c r="DU36" s="1052"/>
      <c r="DV36" s="1053"/>
      <c r="DW36" s="1054"/>
      <c r="DX36" s="1054"/>
      <c r="DY36" s="1054"/>
      <c r="DZ36" s="1055"/>
      <c r="EA36" s="103"/>
    </row>
    <row r="37" spans="1:131" s="104" customFormat="1" ht="26.25" customHeight="1" x14ac:dyDescent="0.15">
      <c r="A37" s="123">
        <v>10</v>
      </c>
      <c r="B37" s="1084"/>
      <c r="C37" s="1085"/>
      <c r="D37" s="1085"/>
      <c r="E37" s="1085"/>
      <c r="F37" s="1085"/>
      <c r="G37" s="1085"/>
      <c r="H37" s="1085"/>
      <c r="I37" s="1085"/>
      <c r="J37" s="1085"/>
      <c r="K37" s="1085"/>
      <c r="L37" s="1085"/>
      <c r="M37" s="1085"/>
      <c r="N37" s="1085"/>
      <c r="O37" s="1085"/>
      <c r="P37" s="1086"/>
      <c r="Q37" s="1096"/>
      <c r="R37" s="1097"/>
      <c r="S37" s="1097"/>
      <c r="T37" s="1097"/>
      <c r="U37" s="1097"/>
      <c r="V37" s="1097"/>
      <c r="W37" s="1097"/>
      <c r="X37" s="1097"/>
      <c r="Y37" s="1097"/>
      <c r="Z37" s="1097"/>
      <c r="AA37" s="1097"/>
      <c r="AB37" s="1097"/>
      <c r="AC37" s="1097"/>
      <c r="AD37" s="1097"/>
      <c r="AE37" s="1098"/>
      <c r="AF37" s="1090"/>
      <c r="AG37" s="1091"/>
      <c r="AH37" s="1091"/>
      <c r="AI37" s="1091"/>
      <c r="AJ37" s="1092"/>
      <c r="AK37" s="1033"/>
      <c r="AL37" s="1024"/>
      <c r="AM37" s="1024"/>
      <c r="AN37" s="1024"/>
      <c r="AO37" s="1024"/>
      <c r="AP37" s="1024"/>
      <c r="AQ37" s="1024"/>
      <c r="AR37" s="1024"/>
      <c r="AS37" s="1024"/>
      <c r="AT37" s="1024"/>
      <c r="AU37" s="1024"/>
      <c r="AV37" s="1024"/>
      <c r="AW37" s="1024"/>
      <c r="AX37" s="1024"/>
      <c r="AY37" s="1024"/>
      <c r="AZ37" s="1095"/>
      <c r="BA37" s="1095"/>
      <c r="BB37" s="1095"/>
      <c r="BC37" s="1095"/>
      <c r="BD37" s="1095"/>
      <c r="BE37" s="1079"/>
      <c r="BF37" s="1079"/>
      <c r="BG37" s="1079"/>
      <c r="BH37" s="1079"/>
      <c r="BI37" s="1080"/>
      <c r="BJ37" s="109"/>
      <c r="BK37" s="109"/>
      <c r="BL37" s="109"/>
      <c r="BM37" s="109"/>
      <c r="BN37" s="109"/>
      <c r="BO37" s="122"/>
      <c r="BP37" s="122"/>
      <c r="BQ37" s="119">
        <v>31</v>
      </c>
      <c r="BR37" s="120"/>
      <c r="BS37" s="1069"/>
      <c r="BT37" s="1070"/>
      <c r="BU37" s="1070"/>
      <c r="BV37" s="1070"/>
      <c r="BW37" s="1070"/>
      <c r="BX37" s="1070"/>
      <c r="BY37" s="1070"/>
      <c r="BZ37" s="1070"/>
      <c r="CA37" s="1070"/>
      <c r="CB37" s="1070"/>
      <c r="CC37" s="1070"/>
      <c r="CD37" s="1070"/>
      <c r="CE37" s="1070"/>
      <c r="CF37" s="1070"/>
      <c r="CG37" s="1071"/>
      <c r="CH37" s="1050"/>
      <c r="CI37" s="1051"/>
      <c r="CJ37" s="1051"/>
      <c r="CK37" s="1051"/>
      <c r="CL37" s="1052"/>
      <c r="CM37" s="1050"/>
      <c r="CN37" s="1051"/>
      <c r="CO37" s="1051"/>
      <c r="CP37" s="1051"/>
      <c r="CQ37" s="1052"/>
      <c r="CR37" s="1050"/>
      <c r="CS37" s="1051"/>
      <c r="CT37" s="1051"/>
      <c r="CU37" s="1051"/>
      <c r="CV37" s="1052"/>
      <c r="CW37" s="1050"/>
      <c r="CX37" s="1051"/>
      <c r="CY37" s="1051"/>
      <c r="CZ37" s="1051"/>
      <c r="DA37" s="1052"/>
      <c r="DB37" s="1050"/>
      <c r="DC37" s="1051"/>
      <c r="DD37" s="1051"/>
      <c r="DE37" s="1051"/>
      <c r="DF37" s="1052"/>
      <c r="DG37" s="1050"/>
      <c r="DH37" s="1051"/>
      <c r="DI37" s="1051"/>
      <c r="DJ37" s="1051"/>
      <c r="DK37" s="1052"/>
      <c r="DL37" s="1050"/>
      <c r="DM37" s="1051"/>
      <c r="DN37" s="1051"/>
      <c r="DO37" s="1051"/>
      <c r="DP37" s="1052"/>
      <c r="DQ37" s="1050"/>
      <c r="DR37" s="1051"/>
      <c r="DS37" s="1051"/>
      <c r="DT37" s="1051"/>
      <c r="DU37" s="1052"/>
      <c r="DV37" s="1053"/>
      <c r="DW37" s="1054"/>
      <c r="DX37" s="1054"/>
      <c r="DY37" s="1054"/>
      <c r="DZ37" s="1055"/>
      <c r="EA37" s="103"/>
    </row>
    <row r="38" spans="1:131" s="104" customFormat="1" ht="26.25" customHeight="1" x14ac:dyDescent="0.15">
      <c r="A38" s="123">
        <v>11</v>
      </c>
      <c r="B38" s="1084"/>
      <c r="C38" s="1085"/>
      <c r="D38" s="1085"/>
      <c r="E38" s="1085"/>
      <c r="F38" s="1085"/>
      <c r="G38" s="1085"/>
      <c r="H38" s="1085"/>
      <c r="I38" s="1085"/>
      <c r="J38" s="1085"/>
      <c r="K38" s="1085"/>
      <c r="L38" s="1085"/>
      <c r="M38" s="1085"/>
      <c r="N38" s="1085"/>
      <c r="O38" s="1085"/>
      <c r="P38" s="1086"/>
      <c r="Q38" s="1096"/>
      <c r="R38" s="1097"/>
      <c r="S38" s="1097"/>
      <c r="T38" s="1097"/>
      <c r="U38" s="1097"/>
      <c r="V38" s="1097"/>
      <c r="W38" s="1097"/>
      <c r="X38" s="1097"/>
      <c r="Y38" s="1097"/>
      <c r="Z38" s="1097"/>
      <c r="AA38" s="1097"/>
      <c r="AB38" s="1097"/>
      <c r="AC38" s="1097"/>
      <c r="AD38" s="1097"/>
      <c r="AE38" s="1098"/>
      <c r="AF38" s="1090"/>
      <c r="AG38" s="1091"/>
      <c r="AH38" s="1091"/>
      <c r="AI38" s="1091"/>
      <c r="AJ38" s="1092"/>
      <c r="AK38" s="1033"/>
      <c r="AL38" s="1024"/>
      <c r="AM38" s="1024"/>
      <c r="AN38" s="1024"/>
      <c r="AO38" s="1024"/>
      <c r="AP38" s="1024"/>
      <c r="AQ38" s="1024"/>
      <c r="AR38" s="1024"/>
      <c r="AS38" s="1024"/>
      <c r="AT38" s="1024"/>
      <c r="AU38" s="1024"/>
      <c r="AV38" s="1024"/>
      <c r="AW38" s="1024"/>
      <c r="AX38" s="1024"/>
      <c r="AY38" s="1024"/>
      <c r="AZ38" s="1095"/>
      <c r="BA38" s="1095"/>
      <c r="BB38" s="1095"/>
      <c r="BC38" s="1095"/>
      <c r="BD38" s="1095"/>
      <c r="BE38" s="1079"/>
      <c r="BF38" s="1079"/>
      <c r="BG38" s="1079"/>
      <c r="BH38" s="1079"/>
      <c r="BI38" s="1080"/>
      <c r="BJ38" s="109"/>
      <c r="BK38" s="109"/>
      <c r="BL38" s="109"/>
      <c r="BM38" s="109"/>
      <c r="BN38" s="109"/>
      <c r="BO38" s="122"/>
      <c r="BP38" s="122"/>
      <c r="BQ38" s="119">
        <v>32</v>
      </c>
      <c r="BR38" s="120"/>
      <c r="BS38" s="1069"/>
      <c r="BT38" s="1070"/>
      <c r="BU38" s="1070"/>
      <c r="BV38" s="1070"/>
      <c r="BW38" s="1070"/>
      <c r="BX38" s="1070"/>
      <c r="BY38" s="1070"/>
      <c r="BZ38" s="1070"/>
      <c r="CA38" s="1070"/>
      <c r="CB38" s="1070"/>
      <c r="CC38" s="1070"/>
      <c r="CD38" s="1070"/>
      <c r="CE38" s="1070"/>
      <c r="CF38" s="1070"/>
      <c r="CG38" s="1071"/>
      <c r="CH38" s="1050"/>
      <c r="CI38" s="1051"/>
      <c r="CJ38" s="1051"/>
      <c r="CK38" s="1051"/>
      <c r="CL38" s="1052"/>
      <c r="CM38" s="1050"/>
      <c r="CN38" s="1051"/>
      <c r="CO38" s="1051"/>
      <c r="CP38" s="1051"/>
      <c r="CQ38" s="1052"/>
      <c r="CR38" s="1050"/>
      <c r="CS38" s="1051"/>
      <c r="CT38" s="1051"/>
      <c r="CU38" s="1051"/>
      <c r="CV38" s="1052"/>
      <c r="CW38" s="1050"/>
      <c r="CX38" s="1051"/>
      <c r="CY38" s="1051"/>
      <c r="CZ38" s="1051"/>
      <c r="DA38" s="1052"/>
      <c r="DB38" s="1050"/>
      <c r="DC38" s="1051"/>
      <c r="DD38" s="1051"/>
      <c r="DE38" s="1051"/>
      <c r="DF38" s="1052"/>
      <c r="DG38" s="1050"/>
      <c r="DH38" s="1051"/>
      <c r="DI38" s="1051"/>
      <c r="DJ38" s="1051"/>
      <c r="DK38" s="1052"/>
      <c r="DL38" s="1050"/>
      <c r="DM38" s="1051"/>
      <c r="DN38" s="1051"/>
      <c r="DO38" s="1051"/>
      <c r="DP38" s="1052"/>
      <c r="DQ38" s="1050"/>
      <c r="DR38" s="1051"/>
      <c r="DS38" s="1051"/>
      <c r="DT38" s="1051"/>
      <c r="DU38" s="1052"/>
      <c r="DV38" s="1053"/>
      <c r="DW38" s="1054"/>
      <c r="DX38" s="1054"/>
      <c r="DY38" s="1054"/>
      <c r="DZ38" s="1055"/>
      <c r="EA38" s="103"/>
    </row>
    <row r="39" spans="1:131" s="104" customFormat="1" ht="26.25" customHeight="1" x14ac:dyDescent="0.15">
      <c r="A39" s="123">
        <v>12</v>
      </c>
      <c r="B39" s="1084"/>
      <c r="C39" s="1085"/>
      <c r="D39" s="1085"/>
      <c r="E39" s="1085"/>
      <c r="F39" s="1085"/>
      <c r="G39" s="1085"/>
      <c r="H39" s="1085"/>
      <c r="I39" s="1085"/>
      <c r="J39" s="1085"/>
      <c r="K39" s="1085"/>
      <c r="L39" s="1085"/>
      <c r="M39" s="1085"/>
      <c r="N39" s="1085"/>
      <c r="O39" s="1085"/>
      <c r="P39" s="1086"/>
      <c r="Q39" s="1096"/>
      <c r="R39" s="1097"/>
      <c r="S39" s="1097"/>
      <c r="T39" s="1097"/>
      <c r="U39" s="1097"/>
      <c r="V39" s="1097"/>
      <c r="W39" s="1097"/>
      <c r="X39" s="1097"/>
      <c r="Y39" s="1097"/>
      <c r="Z39" s="1097"/>
      <c r="AA39" s="1097"/>
      <c r="AB39" s="1097"/>
      <c r="AC39" s="1097"/>
      <c r="AD39" s="1097"/>
      <c r="AE39" s="1098"/>
      <c r="AF39" s="1090"/>
      <c r="AG39" s="1091"/>
      <c r="AH39" s="1091"/>
      <c r="AI39" s="1091"/>
      <c r="AJ39" s="1092"/>
      <c r="AK39" s="1033"/>
      <c r="AL39" s="1024"/>
      <c r="AM39" s="1024"/>
      <c r="AN39" s="1024"/>
      <c r="AO39" s="1024"/>
      <c r="AP39" s="1024"/>
      <c r="AQ39" s="1024"/>
      <c r="AR39" s="1024"/>
      <c r="AS39" s="1024"/>
      <c r="AT39" s="1024"/>
      <c r="AU39" s="1024"/>
      <c r="AV39" s="1024"/>
      <c r="AW39" s="1024"/>
      <c r="AX39" s="1024"/>
      <c r="AY39" s="1024"/>
      <c r="AZ39" s="1095"/>
      <c r="BA39" s="1095"/>
      <c r="BB39" s="1095"/>
      <c r="BC39" s="1095"/>
      <c r="BD39" s="1095"/>
      <c r="BE39" s="1079"/>
      <c r="BF39" s="1079"/>
      <c r="BG39" s="1079"/>
      <c r="BH39" s="1079"/>
      <c r="BI39" s="1080"/>
      <c r="BJ39" s="109"/>
      <c r="BK39" s="109"/>
      <c r="BL39" s="109"/>
      <c r="BM39" s="109"/>
      <c r="BN39" s="109"/>
      <c r="BO39" s="122"/>
      <c r="BP39" s="122"/>
      <c r="BQ39" s="119">
        <v>33</v>
      </c>
      <c r="BR39" s="120"/>
      <c r="BS39" s="1069"/>
      <c r="BT39" s="1070"/>
      <c r="BU39" s="1070"/>
      <c r="BV39" s="1070"/>
      <c r="BW39" s="1070"/>
      <c r="BX39" s="1070"/>
      <c r="BY39" s="1070"/>
      <c r="BZ39" s="1070"/>
      <c r="CA39" s="1070"/>
      <c r="CB39" s="1070"/>
      <c r="CC39" s="1070"/>
      <c r="CD39" s="1070"/>
      <c r="CE39" s="1070"/>
      <c r="CF39" s="1070"/>
      <c r="CG39" s="1071"/>
      <c r="CH39" s="1050"/>
      <c r="CI39" s="1051"/>
      <c r="CJ39" s="1051"/>
      <c r="CK39" s="1051"/>
      <c r="CL39" s="1052"/>
      <c r="CM39" s="1050"/>
      <c r="CN39" s="1051"/>
      <c r="CO39" s="1051"/>
      <c r="CP39" s="1051"/>
      <c r="CQ39" s="1052"/>
      <c r="CR39" s="1050"/>
      <c r="CS39" s="1051"/>
      <c r="CT39" s="1051"/>
      <c r="CU39" s="1051"/>
      <c r="CV39" s="1052"/>
      <c r="CW39" s="1050"/>
      <c r="CX39" s="1051"/>
      <c r="CY39" s="1051"/>
      <c r="CZ39" s="1051"/>
      <c r="DA39" s="1052"/>
      <c r="DB39" s="1050"/>
      <c r="DC39" s="1051"/>
      <c r="DD39" s="1051"/>
      <c r="DE39" s="1051"/>
      <c r="DF39" s="1052"/>
      <c r="DG39" s="1050"/>
      <c r="DH39" s="1051"/>
      <c r="DI39" s="1051"/>
      <c r="DJ39" s="1051"/>
      <c r="DK39" s="1052"/>
      <c r="DL39" s="1050"/>
      <c r="DM39" s="1051"/>
      <c r="DN39" s="1051"/>
      <c r="DO39" s="1051"/>
      <c r="DP39" s="1052"/>
      <c r="DQ39" s="1050"/>
      <c r="DR39" s="1051"/>
      <c r="DS39" s="1051"/>
      <c r="DT39" s="1051"/>
      <c r="DU39" s="1052"/>
      <c r="DV39" s="1053"/>
      <c r="DW39" s="1054"/>
      <c r="DX39" s="1054"/>
      <c r="DY39" s="1054"/>
      <c r="DZ39" s="1055"/>
      <c r="EA39" s="103"/>
    </row>
    <row r="40" spans="1:131" s="104" customFormat="1" ht="26.25" customHeight="1" x14ac:dyDescent="0.15">
      <c r="A40" s="118">
        <v>13</v>
      </c>
      <c r="B40" s="1084"/>
      <c r="C40" s="1085"/>
      <c r="D40" s="1085"/>
      <c r="E40" s="1085"/>
      <c r="F40" s="1085"/>
      <c r="G40" s="1085"/>
      <c r="H40" s="1085"/>
      <c r="I40" s="1085"/>
      <c r="J40" s="1085"/>
      <c r="K40" s="1085"/>
      <c r="L40" s="1085"/>
      <c r="M40" s="1085"/>
      <c r="N40" s="1085"/>
      <c r="O40" s="1085"/>
      <c r="P40" s="1086"/>
      <c r="Q40" s="1096"/>
      <c r="R40" s="1097"/>
      <c r="S40" s="1097"/>
      <c r="T40" s="1097"/>
      <c r="U40" s="1097"/>
      <c r="V40" s="1097"/>
      <c r="W40" s="1097"/>
      <c r="X40" s="1097"/>
      <c r="Y40" s="1097"/>
      <c r="Z40" s="1097"/>
      <c r="AA40" s="1097"/>
      <c r="AB40" s="1097"/>
      <c r="AC40" s="1097"/>
      <c r="AD40" s="1097"/>
      <c r="AE40" s="1098"/>
      <c r="AF40" s="1090"/>
      <c r="AG40" s="1091"/>
      <c r="AH40" s="1091"/>
      <c r="AI40" s="1091"/>
      <c r="AJ40" s="1092"/>
      <c r="AK40" s="1033"/>
      <c r="AL40" s="1024"/>
      <c r="AM40" s="1024"/>
      <c r="AN40" s="1024"/>
      <c r="AO40" s="1024"/>
      <c r="AP40" s="1024"/>
      <c r="AQ40" s="1024"/>
      <c r="AR40" s="1024"/>
      <c r="AS40" s="1024"/>
      <c r="AT40" s="1024"/>
      <c r="AU40" s="1024"/>
      <c r="AV40" s="1024"/>
      <c r="AW40" s="1024"/>
      <c r="AX40" s="1024"/>
      <c r="AY40" s="1024"/>
      <c r="AZ40" s="1095"/>
      <c r="BA40" s="1095"/>
      <c r="BB40" s="1095"/>
      <c r="BC40" s="1095"/>
      <c r="BD40" s="1095"/>
      <c r="BE40" s="1079"/>
      <c r="BF40" s="1079"/>
      <c r="BG40" s="1079"/>
      <c r="BH40" s="1079"/>
      <c r="BI40" s="1080"/>
      <c r="BJ40" s="109"/>
      <c r="BK40" s="109"/>
      <c r="BL40" s="109"/>
      <c r="BM40" s="109"/>
      <c r="BN40" s="109"/>
      <c r="BO40" s="122"/>
      <c r="BP40" s="122"/>
      <c r="BQ40" s="119">
        <v>34</v>
      </c>
      <c r="BR40" s="120"/>
      <c r="BS40" s="1069"/>
      <c r="BT40" s="1070"/>
      <c r="BU40" s="1070"/>
      <c r="BV40" s="1070"/>
      <c r="BW40" s="1070"/>
      <c r="BX40" s="1070"/>
      <c r="BY40" s="1070"/>
      <c r="BZ40" s="1070"/>
      <c r="CA40" s="1070"/>
      <c r="CB40" s="1070"/>
      <c r="CC40" s="1070"/>
      <c r="CD40" s="1070"/>
      <c r="CE40" s="1070"/>
      <c r="CF40" s="1070"/>
      <c r="CG40" s="1071"/>
      <c r="CH40" s="1050"/>
      <c r="CI40" s="1051"/>
      <c r="CJ40" s="1051"/>
      <c r="CK40" s="1051"/>
      <c r="CL40" s="1052"/>
      <c r="CM40" s="1050"/>
      <c r="CN40" s="1051"/>
      <c r="CO40" s="1051"/>
      <c r="CP40" s="1051"/>
      <c r="CQ40" s="1052"/>
      <c r="CR40" s="1050"/>
      <c r="CS40" s="1051"/>
      <c r="CT40" s="1051"/>
      <c r="CU40" s="1051"/>
      <c r="CV40" s="1052"/>
      <c r="CW40" s="1050"/>
      <c r="CX40" s="1051"/>
      <c r="CY40" s="1051"/>
      <c r="CZ40" s="1051"/>
      <c r="DA40" s="1052"/>
      <c r="DB40" s="1050"/>
      <c r="DC40" s="1051"/>
      <c r="DD40" s="1051"/>
      <c r="DE40" s="1051"/>
      <c r="DF40" s="1052"/>
      <c r="DG40" s="1050"/>
      <c r="DH40" s="1051"/>
      <c r="DI40" s="1051"/>
      <c r="DJ40" s="1051"/>
      <c r="DK40" s="1052"/>
      <c r="DL40" s="1050"/>
      <c r="DM40" s="1051"/>
      <c r="DN40" s="1051"/>
      <c r="DO40" s="1051"/>
      <c r="DP40" s="1052"/>
      <c r="DQ40" s="1050"/>
      <c r="DR40" s="1051"/>
      <c r="DS40" s="1051"/>
      <c r="DT40" s="1051"/>
      <c r="DU40" s="1052"/>
      <c r="DV40" s="1053"/>
      <c r="DW40" s="1054"/>
      <c r="DX40" s="1054"/>
      <c r="DY40" s="1054"/>
      <c r="DZ40" s="1055"/>
      <c r="EA40" s="103"/>
    </row>
    <row r="41" spans="1:131" s="104" customFormat="1" ht="26.25" customHeight="1" x14ac:dyDescent="0.15">
      <c r="A41" s="118">
        <v>14</v>
      </c>
      <c r="B41" s="1084"/>
      <c r="C41" s="1085"/>
      <c r="D41" s="1085"/>
      <c r="E41" s="1085"/>
      <c r="F41" s="1085"/>
      <c r="G41" s="1085"/>
      <c r="H41" s="1085"/>
      <c r="I41" s="1085"/>
      <c r="J41" s="1085"/>
      <c r="K41" s="1085"/>
      <c r="L41" s="1085"/>
      <c r="M41" s="1085"/>
      <c r="N41" s="1085"/>
      <c r="O41" s="1085"/>
      <c r="P41" s="1086"/>
      <c r="Q41" s="1096"/>
      <c r="R41" s="1097"/>
      <c r="S41" s="1097"/>
      <c r="T41" s="1097"/>
      <c r="U41" s="1097"/>
      <c r="V41" s="1097"/>
      <c r="W41" s="1097"/>
      <c r="X41" s="1097"/>
      <c r="Y41" s="1097"/>
      <c r="Z41" s="1097"/>
      <c r="AA41" s="1097"/>
      <c r="AB41" s="1097"/>
      <c r="AC41" s="1097"/>
      <c r="AD41" s="1097"/>
      <c r="AE41" s="1098"/>
      <c r="AF41" s="1090"/>
      <c r="AG41" s="1091"/>
      <c r="AH41" s="1091"/>
      <c r="AI41" s="1091"/>
      <c r="AJ41" s="1092"/>
      <c r="AK41" s="1033"/>
      <c r="AL41" s="1024"/>
      <c r="AM41" s="1024"/>
      <c r="AN41" s="1024"/>
      <c r="AO41" s="1024"/>
      <c r="AP41" s="1024"/>
      <c r="AQ41" s="1024"/>
      <c r="AR41" s="1024"/>
      <c r="AS41" s="1024"/>
      <c r="AT41" s="1024"/>
      <c r="AU41" s="1024"/>
      <c r="AV41" s="1024"/>
      <c r="AW41" s="1024"/>
      <c r="AX41" s="1024"/>
      <c r="AY41" s="1024"/>
      <c r="AZ41" s="1095"/>
      <c r="BA41" s="1095"/>
      <c r="BB41" s="1095"/>
      <c r="BC41" s="1095"/>
      <c r="BD41" s="1095"/>
      <c r="BE41" s="1079"/>
      <c r="BF41" s="1079"/>
      <c r="BG41" s="1079"/>
      <c r="BH41" s="1079"/>
      <c r="BI41" s="1080"/>
      <c r="BJ41" s="109"/>
      <c r="BK41" s="109"/>
      <c r="BL41" s="109"/>
      <c r="BM41" s="109"/>
      <c r="BN41" s="109"/>
      <c r="BO41" s="122"/>
      <c r="BP41" s="122"/>
      <c r="BQ41" s="119">
        <v>35</v>
      </c>
      <c r="BR41" s="120"/>
      <c r="BS41" s="1069"/>
      <c r="BT41" s="1070"/>
      <c r="BU41" s="1070"/>
      <c r="BV41" s="1070"/>
      <c r="BW41" s="1070"/>
      <c r="BX41" s="1070"/>
      <c r="BY41" s="1070"/>
      <c r="BZ41" s="1070"/>
      <c r="CA41" s="1070"/>
      <c r="CB41" s="1070"/>
      <c r="CC41" s="1070"/>
      <c r="CD41" s="1070"/>
      <c r="CE41" s="1070"/>
      <c r="CF41" s="1070"/>
      <c r="CG41" s="1071"/>
      <c r="CH41" s="1050"/>
      <c r="CI41" s="1051"/>
      <c r="CJ41" s="1051"/>
      <c r="CK41" s="1051"/>
      <c r="CL41" s="1052"/>
      <c r="CM41" s="1050"/>
      <c r="CN41" s="1051"/>
      <c r="CO41" s="1051"/>
      <c r="CP41" s="1051"/>
      <c r="CQ41" s="1052"/>
      <c r="CR41" s="1050"/>
      <c r="CS41" s="1051"/>
      <c r="CT41" s="1051"/>
      <c r="CU41" s="1051"/>
      <c r="CV41" s="1052"/>
      <c r="CW41" s="1050"/>
      <c r="CX41" s="1051"/>
      <c r="CY41" s="1051"/>
      <c r="CZ41" s="1051"/>
      <c r="DA41" s="1052"/>
      <c r="DB41" s="1050"/>
      <c r="DC41" s="1051"/>
      <c r="DD41" s="1051"/>
      <c r="DE41" s="1051"/>
      <c r="DF41" s="1052"/>
      <c r="DG41" s="1050"/>
      <c r="DH41" s="1051"/>
      <c r="DI41" s="1051"/>
      <c r="DJ41" s="1051"/>
      <c r="DK41" s="1052"/>
      <c r="DL41" s="1050"/>
      <c r="DM41" s="1051"/>
      <c r="DN41" s="1051"/>
      <c r="DO41" s="1051"/>
      <c r="DP41" s="1052"/>
      <c r="DQ41" s="1050"/>
      <c r="DR41" s="1051"/>
      <c r="DS41" s="1051"/>
      <c r="DT41" s="1051"/>
      <c r="DU41" s="1052"/>
      <c r="DV41" s="1053"/>
      <c r="DW41" s="1054"/>
      <c r="DX41" s="1054"/>
      <c r="DY41" s="1054"/>
      <c r="DZ41" s="1055"/>
      <c r="EA41" s="103"/>
    </row>
    <row r="42" spans="1:131" s="104" customFormat="1" ht="26.25" customHeight="1" x14ac:dyDescent="0.15">
      <c r="A42" s="118">
        <v>15</v>
      </c>
      <c r="B42" s="1084"/>
      <c r="C42" s="1085"/>
      <c r="D42" s="1085"/>
      <c r="E42" s="1085"/>
      <c r="F42" s="1085"/>
      <c r="G42" s="1085"/>
      <c r="H42" s="1085"/>
      <c r="I42" s="1085"/>
      <c r="J42" s="1085"/>
      <c r="K42" s="1085"/>
      <c r="L42" s="1085"/>
      <c r="M42" s="1085"/>
      <c r="N42" s="1085"/>
      <c r="O42" s="1085"/>
      <c r="P42" s="1086"/>
      <c r="Q42" s="1096"/>
      <c r="R42" s="1097"/>
      <c r="S42" s="1097"/>
      <c r="T42" s="1097"/>
      <c r="U42" s="1097"/>
      <c r="V42" s="1097"/>
      <c r="W42" s="1097"/>
      <c r="X42" s="1097"/>
      <c r="Y42" s="1097"/>
      <c r="Z42" s="1097"/>
      <c r="AA42" s="1097"/>
      <c r="AB42" s="1097"/>
      <c r="AC42" s="1097"/>
      <c r="AD42" s="1097"/>
      <c r="AE42" s="1098"/>
      <c r="AF42" s="1090"/>
      <c r="AG42" s="1091"/>
      <c r="AH42" s="1091"/>
      <c r="AI42" s="1091"/>
      <c r="AJ42" s="1092"/>
      <c r="AK42" s="1033"/>
      <c r="AL42" s="1024"/>
      <c r="AM42" s="1024"/>
      <c r="AN42" s="1024"/>
      <c r="AO42" s="1024"/>
      <c r="AP42" s="1024"/>
      <c r="AQ42" s="1024"/>
      <c r="AR42" s="1024"/>
      <c r="AS42" s="1024"/>
      <c r="AT42" s="1024"/>
      <c r="AU42" s="1024"/>
      <c r="AV42" s="1024"/>
      <c r="AW42" s="1024"/>
      <c r="AX42" s="1024"/>
      <c r="AY42" s="1024"/>
      <c r="AZ42" s="1095"/>
      <c r="BA42" s="1095"/>
      <c r="BB42" s="1095"/>
      <c r="BC42" s="1095"/>
      <c r="BD42" s="1095"/>
      <c r="BE42" s="1079"/>
      <c r="BF42" s="1079"/>
      <c r="BG42" s="1079"/>
      <c r="BH42" s="1079"/>
      <c r="BI42" s="1080"/>
      <c r="BJ42" s="109"/>
      <c r="BK42" s="109"/>
      <c r="BL42" s="109"/>
      <c r="BM42" s="109"/>
      <c r="BN42" s="109"/>
      <c r="BO42" s="122"/>
      <c r="BP42" s="122"/>
      <c r="BQ42" s="119">
        <v>36</v>
      </c>
      <c r="BR42" s="120"/>
      <c r="BS42" s="1069"/>
      <c r="BT42" s="1070"/>
      <c r="BU42" s="1070"/>
      <c r="BV42" s="1070"/>
      <c r="BW42" s="1070"/>
      <c r="BX42" s="1070"/>
      <c r="BY42" s="1070"/>
      <c r="BZ42" s="1070"/>
      <c r="CA42" s="1070"/>
      <c r="CB42" s="1070"/>
      <c r="CC42" s="1070"/>
      <c r="CD42" s="1070"/>
      <c r="CE42" s="1070"/>
      <c r="CF42" s="1070"/>
      <c r="CG42" s="1071"/>
      <c r="CH42" s="1050"/>
      <c r="CI42" s="1051"/>
      <c r="CJ42" s="1051"/>
      <c r="CK42" s="1051"/>
      <c r="CL42" s="1052"/>
      <c r="CM42" s="1050"/>
      <c r="CN42" s="1051"/>
      <c r="CO42" s="1051"/>
      <c r="CP42" s="1051"/>
      <c r="CQ42" s="1052"/>
      <c r="CR42" s="1050"/>
      <c r="CS42" s="1051"/>
      <c r="CT42" s="1051"/>
      <c r="CU42" s="1051"/>
      <c r="CV42" s="1052"/>
      <c r="CW42" s="1050"/>
      <c r="CX42" s="1051"/>
      <c r="CY42" s="1051"/>
      <c r="CZ42" s="1051"/>
      <c r="DA42" s="1052"/>
      <c r="DB42" s="1050"/>
      <c r="DC42" s="1051"/>
      <c r="DD42" s="1051"/>
      <c r="DE42" s="1051"/>
      <c r="DF42" s="1052"/>
      <c r="DG42" s="1050"/>
      <c r="DH42" s="1051"/>
      <c r="DI42" s="1051"/>
      <c r="DJ42" s="1051"/>
      <c r="DK42" s="1052"/>
      <c r="DL42" s="1050"/>
      <c r="DM42" s="1051"/>
      <c r="DN42" s="1051"/>
      <c r="DO42" s="1051"/>
      <c r="DP42" s="1052"/>
      <c r="DQ42" s="1050"/>
      <c r="DR42" s="1051"/>
      <c r="DS42" s="1051"/>
      <c r="DT42" s="1051"/>
      <c r="DU42" s="1052"/>
      <c r="DV42" s="1053"/>
      <c r="DW42" s="1054"/>
      <c r="DX42" s="1054"/>
      <c r="DY42" s="1054"/>
      <c r="DZ42" s="1055"/>
      <c r="EA42" s="103"/>
    </row>
    <row r="43" spans="1:131" s="104" customFormat="1" ht="26.25" customHeight="1" x14ac:dyDescent="0.15">
      <c r="A43" s="118">
        <v>16</v>
      </c>
      <c r="B43" s="1084"/>
      <c r="C43" s="1085"/>
      <c r="D43" s="1085"/>
      <c r="E43" s="1085"/>
      <c r="F43" s="1085"/>
      <c r="G43" s="1085"/>
      <c r="H43" s="1085"/>
      <c r="I43" s="1085"/>
      <c r="J43" s="1085"/>
      <c r="K43" s="1085"/>
      <c r="L43" s="1085"/>
      <c r="M43" s="1085"/>
      <c r="N43" s="1085"/>
      <c r="O43" s="1085"/>
      <c r="P43" s="1086"/>
      <c r="Q43" s="1096"/>
      <c r="R43" s="1097"/>
      <c r="S43" s="1097"/>
      <c r="T43" s="1097"/>
      <c r="U43" s="1097"/>
      <c r="V43" s="1097"/>
      <c r="W43" s="1097"/>
      <c r="X43" s="1097"/>
      <c r="Y43" s="1097"/>
      <c r="Z43" s="1097"/>
      <c r="AA43" s="1097"/>
      <c r="AB43" s="1097"/>
      <c r="AC43" s="1097"/>
      <c r="AD43" s="1097"/>
      <c r="AE43" s="1098"/>
      <c r="AF43" s="1090"/>
      <c r="AG43" s="1091"/>
      <c r="AH43" s="1091"/>
      <c r="AI43" s="1091"/>
      <c r="AJ43" s="1092"/>
      <c r="AK43" s="1033"/>
      <c r="AL43" s="1024"/>
      <c r="AM43" s="1024"/>
      <c r="AN43" s="1024"/>
      <c r="AO43" s="1024"/>
      <c r="AP43" s="1024"/>
      <c r="AQ43" s="1024"/>
      <c r="AR43" s="1024"/>
      <c r="AS43" s="1024"/>
      <c r="AT43" s="1024"/>
      <c r="AU43" s="1024"/>
      <c r="AV43" s="1024"/>
      <c r="AW43" s="1024"/>
      <c r="AX43" s="1024"/>
      <c r="AY43" s="1024"/>
      <c r="AZ43" s="1095"/>
      <c r="BA43" s="1095"/>
      <c r="BB43" s="1095"/>
      <c r="BC43" s="1095"/>
      <c r="BD43" s="1095"/>
      <c r="BE43" s="1079"/>
      <c r="BF43" s="1079"/>
      <c r="BG43" s="1079"/>
      <c r="BH43" s="1079"/>
      <c r="BI43" s="1080"/>
      <c r="BJ43" s="109"/>
      <c r="BK43" s="109"/>
      <c r="BL43" s="109"/>
      <c r="BM43" s="109"/>
      <c r="BN43" s="109"/>
      <c r="BO43" s="122"/>
      <c r="BP43" s="122"/>
      <c r="BQ43" s="119">
        <v>37</v>
      </c>
      <c r="BR43" s="120"/>
      <c r="BS43" s="1069"/>
      <c r="BT43" s="1070"/>
      <c r="BU43" s="1070"/>
      <c r="BV43" s="1070"/>
      <c r="BW43" s="1070"/>
      <c r="BX43" s="1070"/>
      <c r="BY43" s="1070"/>
      <c r="BZ43" s="1070"/>
      <c r="CA43" s="1070"/>
      <c r="CB43" s="1070"/>
      <c r="CC43" s="1070"/>
      <c r="CD43" s="1070"/>
      <c r="CE43" s="1070"/>
      <c r="CF43" s="1070"/>
      <c r="CG43" s="1071"/>
      <c r="CH43" s="1050"/>
      <c r="CI43" s="1051"/>
      <c r="CJ43" s="1051"/>
      <c r="CK43" s="1051"/>
      <c r="CL43" s="1052"/>
      <c r="CM43" s="1050"/>
      <c r="CN43" s="1051"/>
      <c r="CO43" s="1051"/>
      <c r="CP43" s="1051"/>
      <c r="CQ43" s="1052"/>
      <c r="CR43" s="1050"/>
      <c r="CS43" s="1051"/>
      <c r="CT43" s="1051"/>
      <c r="CU43" s="1051"/>
      <c r="CV43" s="1052"/>
      <c r="CW43" s="1050"/>
      <c r="CX43" s="1051"/>
      <c r="CY43" s="1051"/>
      <c r="CZ43" s="1051"/>
      <c r="DA43" s="1052"/>
      <c r="DB43" s="1050"/>
      <c r="DC43" s="1051"/>
      <c r="DD43" s="1051"/>
      <c r="DE43" s="1051"/>
      <c r="DF43" s="1052"/>
      <c r="DG43" s="1050"/>
      <c r="DH43" s="1051"/>
      <c r="DI43" s="1051"/>
      <c r="DJ43" s="1051"/>
      <c r="DK43" s="1052"/>
      <c r="DL43" s="1050"/>
      <c r="DM43" s="1051"/>
      <c r="DN43" s="1051"/>
      <c r="DO43" s="1051"/>
      <c r="DP43" s="1052"/>
      <c r="DQ43" s="1050"/>
      <c r="DR43" s="1051"/>
      <c r="DS43" s="1051"/>
      <c r="DT43" s="1051"/>
      <c r="DU43" s="1052"/>
      <c r="DV43" s="1053"/>
      <c r="DW43" s="1054"/>
      <c r="DX43" s="1054"/>
      <c r="DY43" s="1054"/>
      <c r="DZ43" s="1055"/>
      <c r="EA43" s="103"/>
    </row>
    <row r="44" spans="1:131" s="104" customFormat="1" ht="26.25" customHeight="1" x14ac:dyDescent="0.15">
      <c r="A44" s="118">
        <v>17</v>
      </c>
      <c r="B44" s="1084"/>
      <c r="C44" s="1085"/>
      <c r="D44" s="1085"/>
      <c r="E44" s="1085"/>
      <c r="F44" s="1085"/>
      <c r="G44" s="1085"/>
      <c r="H44" s="1085"/>
      <c r="I44" s="1085"/>
      <c r="J44" s="1085"/>
      <c r="K44" s="1085"/>
      <c r="L44" s="1085"/>
      <c r="M44" s="1085"/>
      <c r="N44" s="1085"/>
      <c r="O44" s="1085"/>
      <c r="P44" s="1086"/>
      <c r="Q44" s="1096"/>
      <c r="R44" s="1097"/>
      <c r="S44" s="1097"/>
      <c r="T44" s="1097"/>
      <c r="U44" s="1097"/>
      <c r="V44" s="1097"/>
      <c r="W44" s="1097"/>
      <c r="X44" s="1097"/>
      <c r="Y44" s="1097"/>
      <c r="Z44" s="1097"/>
      <c r="AA44" s="1097"/>
      <c r="AB44" s="1097"/>
      <c r="AC44" s="1097"/>
      <c r="AD44" s="1097"/>
      <c r="AE44" s="1098"/>
      <c r="AF44" s="1090"/>
      <c r="AG44" s="1091"/>
      <c r="AH44" s="1091"/>
      <c r="AI44" s="1091"/>
      <c r="AJ44" s="1092"/>
      <c r="AK44" s="1033"/>
      <c r="AL44" s="1024"/>
      <c r="AM44" s="1024"/>
      <c r="AN44" s="1024"/>
      <c r="AO44" s="1024"/>
      <c r="AP44" s="1024"/>
      <c r="AQ44" s="1024"/>
      <c r="AR44" s="1024"/>
      <c r="AS44" s="1024"/>
      <c r="AT44" s="1024"/>
      <c r="AU44" s="1024"/>
      <c r="AV44" s="1024"/>
      <c r="AW44" s="1024"/>
      <c r="AX44" s="1024"/>
      <c r="AY44" s="1024"/>
      <c r="AZ44" s="1095"/>
      <c r="BA44" s="1095"/>
      <c r="BB44" s="1095"/>
      <c r="BC44" s="1095"/>
      <c r="BD44" s="1095"/>
      <c r="BE44" s="1079"/>
      <c r="BF44" s="1079"/>
      <c r="BG44" s="1079"/>
      <c r="BH44" s="1079"/>
      <c r="BI44" s="1080"/>
      <c r="BJ44" s="109"/>
      <c r="BK44" s="109"/>
      <c r="BL44" s="109"/>
      <c r="BM44" s="109"/>
      <c r="BN44" s="109"/>
      <c r="BO44" s="122"/>
      <c r="BP44" s="122"/>
      <c r="BQ44" s="119">
        <v>38</v>
      </c>
      <c r="BR44" s="120"/>
      <c r="BS44" s="1069"/>
      <c r="BT44" s="1070"/>
      <c r="BU44" s="1070"/>
      <c r="BV44" s="1070"/>
      <c r="BW44" s="1070"/>
      <c r="BX44" s="1070"/>
      <c r="BY44" s="1070"/>
      <c r="BZ44" s="1070"/>
      <c r="CA44" s="1070"/>
      <c r="CB44" s="1070"/>
      <c r="CC44" s="1070"/>
      <c r="CD44" s="1070"/>
      <c r="CE44" s="1070"/>
      <c r="CF44" s="1070"/>
      <c r="CG44" s="1071"/>
      <c r="CH44" s="1050"/>
      <c r="CI44" s="1051"/>
      <c r="CJ44" s="1051"/>
      <c r="CK44" s="1051"/>
      <c r="CL44" s="1052"/>
      <c r="CM44" s="1050"/>
      <c r="CN44" s="1051"/>
      <c r="CO44" s="1051"/>
      <c r="CP44" s="1051"/>
      <c r="CQ44" s="1052"/>
      <c r="CR44" s="1050"/>
      <c r="CS44" s="1051"/>
      <c r="CT44" s="1051"/>
      <c r="CU44" s="1051"/>
      <c r="CV44" s="1052"/>
      <c r="CW44" s="1050"/>
      <c r="CX44" s="1051"/>
      <c r="CY44" s="1051"/>
      <c r="CZ44" s="1051"/>
      <c r="DA44" s="1052"/>
      <c r="DB44" s="1050"/>
      <c r="DC44" s="1051"/>
      <c r="DD44" s="1051"/>
      <c r="DE44" s="1051"/>
      <c r="DF44" s="1052"/>
      <c r="DG44" s="1050"/>
      <c r="DH44" s="1051"/>
      <c r="DI44" s="1051"/>
      <c r="DJ44" s="1051"/>
      <c r="DK44" s="1052"/>
      <c r="DL44" s="1050"/>
      <c r="DM44" s="1051"/>
      <c r="DN44" s="1051"/>
      <c r="DO44" s="1051"/>
      <c r="DP44" s="1052"/>
      <c r="DQ44" s="1050"/>
      <c r="DR44" s="1051"/>
      <c r="DS44" s="1051"/>
      <c r="DT44" s="1051"/>
      <c r="DU44" s="1052"/>
      <c r="DV44" s="1053"/>
      <c r="DW44" s="1054"/>
      <c r="DX44" s="1054"/>
      <c r="DY44" s="1054"/>
      <c r="DZ44" s="1055"/>
      <c r="EA44" s="103"/>
    </row>
    <row r="45" spans="1:131" s="104" customFormat="1" ht="26.25" customHeight="1" x14ac:dyDescent="0.15">
      <c r="A45" s="118">
        <v>18</v>
      </c>
      <c r="B45" s="1084"/>
      <c r="C45" s="1085"/>
      <c r="D45" s="1085"/>
      <c r="E45" s="1085"/>
      <c r="F45" s="1085"/>
      <c r="G45" s="1085"/>
      <c r="H45" s="1085"/>
      <c r="I45" s="1085"/>
      <c r="J45" s="1085"/>
      <c r="K45" s="1085"/>
      <c r="L45" s="1085"/>
      <c r="M45" s="1085"/>
      <c r="N45" s="1085"/>
      <c r="O45" s="1085"/>
      <c r="P45" s="1086"/>
      <c r="Q45" s="1096"/>
      <c r="R45" s="1097"/>
      <c r="S45" s="1097"/>
      <c r="T45" s="1097"/>
      <c r="U45" s="1097"/>
      <c r="V45" s="1097"/>
      <c r="W45" s="1097"/>
      <c r="X45" s="1097"/>
      <c r="Y45" s="1097"/>
      <c r="Z45" s="1097"/>
      <c r="AA45" s="1097"/>
      <c r="AB45" s="1097"/>
      <c r="AC45" s="1097"/>
      <c r="AD45" s="1097"/>
      <c r="AE45" s="1098"/>
      <c r="AF45" s="1090"/>
      <c r="AG45" s="1091"/>
      <c r="AH45" s="1091"/>
      <c r="AI45" s="1091"/>
      <c r="AJ45" s="1092"/>
      <c r="AK45" s="1033"/>
      <c r="AL45" s="1024"/>
      <c r="AM45" s="1024"/>
      <c r="AN45" s="1024"/>
      <c r="AO45" s="1024"/>
      <c r="AP45" s="1024"/>
      <c r="AQ45" s="1024"/>
      <c r="AR45" s="1024"/>
      <c r="AS45" s="1024"/>
      <c r="AT45" s="1024"/>
      <c r="AU45" s="1024"/>
      <c r="AV45" s="1024"/>
      <c r="AW45" s="1024"/>
      <c r="AX45" s="1024"/>
      <c r="AY45" s="1024"/>
      <c r="AZ45" s="1095"/>
      <c r="BA45" s="1095"/>
      <c r="BB45" s="1095"/>
      <c r="BC45" s="1095"/>
      <c r="BD45" s="1095"/>
      <c r="BE45" s="1079"/>
      <c r="BF45" s="1079"/>
      <c r="BG45" s="1079"/>
      <c r="BH45" s="1079"/>
      <c r="BI45" s="1080"/>
      <c r="BJ45" s="109"/>
      <c r="BK45" s="109"/>
      <c r="BL45" s="109"/>
      <c r="BM45" s="109"/>
      <c r="BN45" s="109"/>
      <c r="BO45" s="122"/>
      <c r="BP45" s="122"/>
      <c r="BQ45" s="119">
        <v>39</v>
      </c>
      <c r="BR45" s="120"/>
      <c r="BS45" s="1069"/>
      <c r="BT45" s="1070"/>
      <c r="BU45" s="1070"/>
      <c r="BV45" s="1070"/>
      <c r="BW45" s="1070"/>
      <c r="BX45" s="1070"/>
      <c r="BY45" s="1070"/>
      <c r="BZ45" s="1070"/>
      <c r="CA45" s="1070"/>
      <c r="CB45" s="1070"/>
      <c r="CC45" s="1070"/>
      <c r="CD45" s="1070"/>
      <c r="CE45" s="1070"/>
      <c r="CF45" s="1070"/>
      <c r="CG45" s="1071"/>
      <c r="CH45" s="1050"/>
      <c r="CI45" s="1051"/>
      <c r="CJ45" s="1051"/>
      <c r="CK45" s="1051"/>
      <c r="CL45" s="1052"/>
      <c r="CM45" s="1050"/>
      <c r="CN45" s="1051"/>
      <c r="CO45" s="1051"/>
      <c r="CP45" s="1051"/>
      <c r="CQ45" s="1052"/>
      <c r="CR45" s="1050"/>
      <c r="CS45" s="1051"/>
      <c r="CT45" s="1051"/>
      <c r="CU45" s="1051"/>
      <c r="CV45" s="1052"/>
      <c r="CW45" s="1050"/>
      <c r="CX45" s="1051"/>
      <c r="CY45" s="1051"/>
      <c r="CZ45" s="1051"/>
      <c r="DA45" s="1052"/>
      <c r="DB45" s="1050"/>
      <c r="DC45" s="1051"/>
      <c r="DD45" s="1051"/>
      <c r="DE45" s="1051"/>
      <c r="DF45" s="1052"/>
      <c r="DG45" s="1050"/>
      <c r="DH45" s="1051"/>
      <c r="DI45" s="1051"/>
      <c r="DJ45" s="1051"/>
      <c r="DK45" s="1052"/>
      <c r="DL45" s="1050"/>
      <c r="DM45" s="1051"/>
      <c r="DN45" s="1051"/>
      <c r="DO45" s="1051"/>
      <c r="DP45" s="1052"/>
      <c r="DQ45" s="1050"/>
      <c r="DR45" s="1051"/>
      <c r="DS45" s="1051"/>
      <c r="DT45" s="1051"/>
      <c r="DU45" s="1052"/>
      <c r="DV45" s="1053"/>
      <c r="DW45" s="1054"/>
      <c r="DX45" s="1054"/>
      <c r="DY45" s="1054"/>
      <c r="DZ45" s="1055"/>
      <c r="EA45" s="103"/>
    </row>
    <row r="46" spans="1:131" s="104" customFormat="1" ht="26.25" customHeight="1" x14ac:dyDescent="0.15">
      <c r="A46" s="118">
        <v>19</v>
      </c>
      <c r="B46" s="1084"/>
      <c r="C46" s="1085"/>
      <c r="D46" s="1085"/>
      <c r="E46" s="1085"/>
      <c r="F46" s="1085"/>
      <c r="G46" s="1085"/>
      <c r="H46" s="1085"/>
      <c r="I46" s="1085"/>
      <c r="J46" s="1085"/>
      <c r="K46" s="1085"/>
      <c r="L46" s="1085"/>
      <c r="M46" s="1085"/>
      <c r="N46" s="1085"/>
      <c r="O46" s="1085"/>
      <c r="P46" s="1086"/>
      <c r="Q46" s="1096"/>
      <c r="R46" s="1097"/>
      <c r="S46" s="1097"/>
      <c r="T46" s="1097"/>
      <c r="U46" s="1097"/>
      <c r="V46" s="1097"/>
      <c r="W46" s="1097"/>
      <c r="X46" s="1097"/>
      <c r="Y46" s="1097"/>
      <c r="Z46" s="1097"/>
      <c r="AA46" s="1097"/>
      <c r="AB46" s="1097"/>
      <c r="AC46" s="1097"/>
      <c r="AD46" s="1097"/>
      <c r="AE46" s="1098"/>
      <c r="AF46" s="1090"/>
      <c r="AG46" s="1091"/>
      <c r="AH46" s="1091"/>
      <c r="AI46" s="1091"/>
      <c r="AJ46" s="1092"/>
      <c r="AK46" s="1033"/>
      <c r="AL46" s="1024"/>
      <c r="AM46" s="1024"/>
      <c r="AN46" s="1024"/>
      <c r="AO46" s="1024"/>
      <c r="AP46" s="1024"/>
      <c r="AQ46" s="1024"/>
      <c r="AR46" s="1024"/>
      <c r="AS46" s="1024"/>
      <c r="AT46" s="1024"/>
      <c r="AU46" s="1024"/>
      <c r="AV46" s="1024"/>
      <c r="AW46" s="1024"/>
      <c r="AX46" s="1024"/>
      <c r="AY46" s="1024"/>
      <c r="AZ46" s="1095"/>
      <c r="BA46" s="1095"/>
      <c r="BB46" s="1095"/>
      <c r="BC46" s="1095"/>
      <c r="BD46" s="1095"/>
      <c r="BE46" s="1079"/>
      <c r="BF46" s="1079"/>
      <c r="BG46" s="1079"/>
      <c r="BH46" s="1079"/>
      <c r="BI46" s="1080"/>
      <c r="BJ46" s="109"/>
      <c r="BK46" s="109"/>
      <c r="BL46" s="109"/>
      <c r="BM46" s="109"/>
      <c r="BN46" s="109"/>
      <c r="BO46" s="122"/>
      <c r="BP46" s="122"/>
      <c r="BQ46" s="119">
        <v>40</v>
      </c>
      <c r="BR46" s="120"/>
      <c r="BS46" s="1069"/>
      <c r="BT46" s="1070"/>
      <c r="BU46" s="1070"/>
      <c r="BV46" s="1070"/>
      <c r="BW46" s="1070"/>
      <c r="BX46" s="1070"/>
      <c r="BY46" s="1070"/>
      <c r="BZ46" s="1070"/>
      <c r="CA46" s="1070"/>
      <c r="CB46" s="1070"/>
      <c r="CC46" s="1070"/>
      <c r="CD46" s="1070"/>
      <c r="CE46" s="1070"/>
      <c r="CF46" s="1070"/>
      <c r="CG46" s="1071"/>
      <c r="CH46" s="1050"/>
      <c r="CI46" s="1051"/>
      <c r="CJ46" s="1051"/>
      <c r="CK46" s="1051"/>
      <c r="CL46" s="1052"/>
      <c r="CM46" s="1050"/>
      <c r="CN46" s="1051"/>
      <c r="CO46" s="1051"/>
      <c r="CP46" s="1051"/>
      <c r="CQ46" s="1052"/>
      <c r="CR46" s="1050"/>
      <c r="CS46" s="1051"/>
      <c r="CT46" s="1051"/>
      <c r="CU46" s="1051"/>
      <c r="CV46" s="1052"/>
      <c r="CW46" s="1050"/>
      <c r="CX46" s="1051"/>
      <c r="CY46" s="1051"/>
      <c r="CZ46" s="1051"/>
      <c r="DA46" s="1052"/>
      <c r="DB46" s="1050"/>
      <c r="DC46" s="1051"/>
      <c r="DD46" s="1051"/>
      <c r="DE46" s="1051"/>
      <c r="DF46" s="1052"/>
      <c r="DG46" s="1050"/>
      <c r="DH46" s="1051"/>
      <c r="DI46" s="1051"/>
      <c r="DJ46" s="1051"/>
      <c r="DK46" s="1052"/>
      <c r="DL46" s="1050"/>
      <c r="DM46" s="1051"/>
      <c r="DN46" s="1051"/>
      <c r="DO46" s="1051"/>
      <c r="DP46" s="1052"/>
      <c r="DQ46" s="1050"/>
      <c r="DR46" s="1051"/>
      <c r="DS46" s="1051"/>
      <c r="DT46" s="1051"/>
      <c r="DU46" s="1052"/>
      <c r="DV46" s="1053"/>
      <c r="DW46" s="1054"/>
      <c r="DX46" s="1054"/>
      <c r="DY46" s="1054"/>
      <c r="DZ46" s="1055"/>
      <c r="EA46" s="103"/>
    </row>
    <row r="47" spans="1:131" s="104" customFormat="1" ht="26.25" customHeight="1" x14ac:dyDescent="0.15">
      <c r="A47" s="118">
        <v>20</v>
      </c>
      <c r="B47" s="1084"/>
      <c r="C47" s="1085"/>
      <c r="D47" s="1085"/>
      <c r="E47" s="1085"/>
      <c r="F47" s="1085"/>
      <c r="G47" s="1085"/>
      <c r="H47" s="1085"/>
      <c r="I47" s="1085"/>
      <c r="J47" s="1085"/>
      <c r="K47" s="1085"/>
      <c r="L47" s="1085"/>
      <c r="M47" s="1085"/>
      <c r="N47" s="1085"/>
      <c r="O47" s="1085"/>
      <c r="P47" s="1086"/>
      <c r="Q47" s="1096"/>
      <c r="R47" s="1097"/>
      <c r="S47" s="1097"/>
      <c r="T47" s="1097"/>
      <c r="U47" s="1097"/>
      <c r="V47" s="1097"/>
      <c r="W47" s="1097"/>
      <c r="X47" s="1097"/>
      <c r="Y47" s="1097"/>
      <c r="Z47" s="1097"/>
      <c r="AA47" s="1097"/>
      <c r="AB47" s="1097"/>
      <c r="AC47" s="1097"/>
      <c r="AD47" s="1097"/>
      <c r="AE47" s="1098"/>
      <c r="AF47" s="1090"/>
      <c r="AG47" s="1091"/>
      <c r="AH47" s="1091"/>
      <c r="AI47" s="1091"/>
      <c r="AJ47" s="1092"/>
      <c r="AK47" s="1033"/>
      <c r="AL47" s="1024"/>
      <c r="AM47" s="1024"/>
      <c r="AN47" s="1024"/>
      <c r="AO47" s="1024"/>
      <c r="AP47" s="1024"/>
      <c r="AQ47" s="1024"/>
      <c r="AR47" s="1024"/>
      <c r="AS47" s="1024"/>
      <c r="AT47" s="1024"/>
      <c r="AU47" s="1024"/>
      <c r="AV47" s="1024"/>
      <c r="AW47" s="1024"/>
      <c r="AX47" s="1024"/>
      <c r="AY47" s="1024"/>
      <c r="AZ47" s="1095"/>
      <c r="BA47" s="1095"/>
      <c r="BB47" s="1095"/>
      <c r="BC47" s="1095"/>
      <c r="BD47" s="1095"/>
      <c r="BE47" s="1079"/>
      <c r="BF47" s="1079"/>
      <c r="BG47" s="1079"/>
      <c r="BH47" s="1079"/>
      <c r="BI47" s="1080"/>
      <c r="BJ47" s="109"/>
      <c r="BK47" s="109"/>
      <c r="BL47" s="109"/>
      <c r="BM47" s="109"/>
      <c r="BN47" s="109"/>
      <c r="BO47" s="122"/>
      <c r="BP47" s="122"/>
      <c r="BQ47" s="119">
        <v>41</v>
      </c>
      <c r="BR47" s="120"/>
      <c r="BS47" s="1069"/>
      <c r="BT47" s="1070"/>
      <c r="BU47" s="1070"/>
      <c r="BV47" s="1070"/>
      <c r="BW47" s="1070"/>
      <c r="BX47" s="1070"/>
      <c r="BY47" s="1070"/>
      <c r="BZ47" s="1070"/>
      <c r="CA47" s="1070"/>
      <c r="CB47" s="1070"/>
      <c r="CC47" s="1070"/>
      <c r="CD47" s="1070"/>
      <c r="CE47" s="1070"/>
      <c r="CF47" s="1070"/>
      <c r="CG47" s="1071"/>
      <c r="CH47" s="1050"/>
      <c r="CI47" s="1051"/>
      <c r="CJ47" s="1051"/>
      <c r="CK47" s="1051"/>
      <c r="CL47" s="1052"/>
      <c r="CM47" s="1050"/>
      <c r="CN47" s="1051"/>
      <c r="CO47" s="1051"/>
      <c r="CP47" s="1051"/>
      <c r="CQ47" s="1052"/>
      <c r="CR47" s="1050"/>
      <c r="CS47" s="1051"/>
      <c r="CT47" s="1051"/>
      <c r="CU47" s="1051"/>
      <c r="CV47" s="1052"/>
      <c r="CW47" s="1050"/>
      <c r="CX47" s="1051"/>
      <c r="CY47" s="1051"/>
      <c r="CZ47" s="1051"/>
      <c r="DA47" s="1052"/>
      <c r="DB47" s="1050"/>
      <c r="DC47" s="1051"/>
      <c r="DD47" s="1051"/>
      <c r="DE47" s="1051"/>
      <c r="DF47" s="1052"/>
      <c r="DG47" s="1050"/>
      <c r="DH47" s="1051"/>
      <c r="DI47" s="1051"/>
      <c r="DJ47" s="1051"/>
      <c r="DK47" s="1052"/>
      <c r="DL47" s="1050"/>
      <c r="DM47" s="1051"/>
      <c r="DN47" s="1051"/>
      <c r="DO47" s="1051"/>
      <c r="DP47" s="1052"/>
      <c r="DQ47" s="1050"/>
      <c r="DR47" s="1051"/>
      <c r="DS47" s="1051"/>
      <c r="DT47" s="1051"/>
      <c r="DU47" s="1052"/>
      <c r="DV47" s="1053"/>
      <c r="DW47" s="1054"/>
      <c r="DX47" s="1054"/>
      <c r="DY47" s="1054"/>
      <c r="DZ47" s="1055"/>
      <c r="EA47" s="103"/>
    </row>
    <row r="48" spans="1:131" s="104" customFormat="1" ht="26.25" customHeight="1" x14ac:dyDescent="0.15">
      <c r="A48" s="118">
        <v>21</v>
      </c>
      <c r="B48" s="1084"/>
      <c r="C48" s="1085"/>
      <c r="D48" s="1085"/>
      <c r="E48" s="1085"/>
      <c r="F48" s="1085"/>
      <c r="G48" s="1085"/>
      <c r="H48" s="1085"/>
      <c r="I48" s="1085"/>
      <c r="J48" s="1085"/>
      <c r="K48" s="1085"/>
      <c r="L48" s="1085"/>
      <c r="M48" s="1085"/>
      <c r="N48" s="1085"/>
      <c r="O48" s="1085"/>
      <c r="P48" s="1086"/>
      <c r="Q48" s="1096"/>
      <c r="R48" s="1097"/>
      <c r="S48" s="1097"/>
      <c r="T48" s="1097"/>
      <c r="U48" s="1097"/>
      <c r="V48" s="1097"/>
      <c r="W48" s="1097"/>
      <c r="X48" s="1097"/>
      <c r="Y48" s="1097"/>
      <c r="Z48" s="1097"/>
      <c r="AA48" s="1097"/>
      <c r="AB48" s="1097"/>
      <c r="AC48" s="1097"/>
      <c r="AD48" s="1097"/>
      <c r="AE48" s="1098"/>
      <c r="AF48" s="1090"/>
      <c r="AG48" s="1091"/>
      <c r="AH48" s="1091"/>
      <c r="AI48" s="1091"/>
      <c r="AJ48" s="1092"/>
      <c r="AK48" s="1033"/>
      <c r="AL48" s="1024"/>
      <c r="AM48" s="1024"/>
      <c r="AN48" s="1024"/>
      <c r="AO48" s="1024"/>
      <c r="AP48" s="1024"/>
      <c r="AQ48" s="1024"/>
      <c r="AR48" s="1024"/>
      <c r="AS48" s="1024"/>
      <c r="AT48" s="1024"/>
      <c r="AU48" s="1024"/>
      <c r="AV48" s="1024"/>
      <c r="AW48" s="1024"/>
      <c r="AX48" s="1024"/>
      <c r="AY48" s="1024"/>
      <c r="AZ48" s="1095"/>
      <c r="BA48" s="1095"/>
      <c r="BB48" s="1095"/>
      <c r="BC48" s="1095"/>
      <c r="BD48" s="1095"/>
      <c r="BE48" s="1079"/>
      <c r="BF48" s="1079"/>
      <c r="BG48" s="1079"/>
      <c r="BH48" s="1079"/>
      <c r="BI48" s="1080"/>
      <c r="BJ48" s="109"/>
      <c r="BK48" s="109"/>
      <c r="BL48" s="109"/>
      <c r="BM48" s="109"/>
      <c r="BN48" s="109"/>
      <c r="BO48" s="122"/>
      <c r="BP48" s="122"/>
      <c r="BQ48" s="119">
        <v>42</v>
      </c>
      <c r="BR48" s="120"/>
      <c r="BS48" s="1069"/>
      <c r="BT48" s="1070"/>
      <c r="BU48" s="1070"/>
      <c r="BV48" s="1070"/>
      <c r="BW48" s="1070"/>
      <c r="BX48" s="1070"/>
      <c r="BY48" s="1070"/>
      <c r="BZ48" s="1070"/>
      <c r="CA48" s="1070"/>
      <c r="CB48" s="1070"/>
      <c r="CC48" s="1070"/>
      <c r="CD48" s="1070"/>
      <c r="CE48" s="1070"/>
      <c r="CF48" s="1070"/>
      <c r="CG48" s="1071"/>
      <c r="CH48" s="1050"/>
      <c r="CI48" s="1051"/>
      <c r="CJ48" s="1051"/>
      <c r="CK48" s="1051"/>
      <c r="CL48" s="1052"/>
      <c r="CM48" s="1050"/>
      <c r="CN48" s="1051"/>
      <c r="CO48" s="1051"/>
      <c r="CP48" s="1051"/>
      <c r="CQ48" s="1052"/>
      <c r="CR48" s="1050"/>
      <c r="CS48" s="1051"/>
      <c r="CT48" s="1051"/>
      <c r="CU48" s="1051"/>
      <c r="CV48" s="1052"/>
      <c r="CW48" s="1050"/>
      <c r="CX48" s="1051"/>
      <c r="CY48" s="1051"/>
      <c r="CZ48" s="1051"/>
      <c r="DA48" s="1052"/>
      <c r="DB48" s="1050"/>
      <c r="DC48" s="1051"/>
      <c r="DD48" s="1051"/>
      <c r="DE48" s="1051"/>
      <c r="DF48" s="1052"/>
      <c r="DG48" s="1050"/>
      <c r="DH48" s="1051"/>
      <c r="DI48" s="1051"/>
      <c r="DJ48" s="1051"/>
      <c r="DK48" s="1052"/>
      <c r="DL48" s="1050"/>
      <c r="DM48" s="1051"/>
      <c r="DN48" s="1051"/>
      <c r="DO48" s="1051"/>
      <c r="DP48" s="1052"/>
      <c r="DQ48" s="1050"/>
      <c r="DR48" s="1051"/>
      <c r="DS48" s="1051"/>
      <c r="DT48" s="1051"/>
      <c r="DU48" s="1052"/>
      <c r="DV48" s="1053"/>
      <c r="DW48" s="1054"/>
      <c r="DX48" s="1054"/>
      <c r="DY48" s="1054"/>
      <c r="DZ48" s="1055"/>
      <c r="EA48" s="103"/>
    </row>
    <row r="49" spans="1:131" s="104" customFormat="1" ht="26.25" customHeight="1" x14ac:dyDescent="0.15">
      <c r="A49" s="118">
        <v>22</v>
      </c>
      <c r="B49" s="1084"/>
      <c r="C49" s="1085"/>
      <c r="D49" s="1085"/>
      <c r="E49" s="1085"/>
      <c r="F49" s="1085"/>
      <c r="G49" s="1085"/>
      <c r="H49" s="1085"/>
      <c r="I49" s="1085"/>
      <c r="J49" s="1085"/>
      <c r="K49" s="1085"/>
      <c r="L49" s="1085"/>
      <c r="M49" s="1085"/>
      <c r="N49" s="1085"/>
      <c r="O49" s="1085"/>
      <c r="P49" s="1086"/>
      <c r="Q49" s="1096"/>
      <c r="R49" s="1097"/>
      <c r="S49" s="1097"/>
      <c r="T49" s="1097"/>
      <c r="U49" s="1097"/>
      <c r="V49" s="1097"/>
      <c r="W49" s="1097"/>
      <c r="X49" s="1097"/>
      <c r="Y49" s="1097"/>
      <c r="Z49" s="1097"/>
      <c r="AA49" s="1097"/>
      <c r="AB49" s="1097"/>
      <c r="AC49" s="1097"/>
      <c r="AD49" s="1097"/>
      <c r="AE49" s="1098"/>
      <c r="AF49" s="1090"/>
      <c r="AG49" s="1091"/>
      <c r="AH49" s="1091"/>
      <c r="AI49" s="1091"/>
      <c r="AJ49" s="1092"/>
      <c r="AK49" s="1033"/>
      <c r="AL49" s="1024"/>
      <c r="AM49" s="1024"/>
      <c r="AN49" s="1024"/>
      <c r="AO49" s="1024"/>
      <c r="AP49" s="1024"/>
      <c r="AQ49" s="1024"/>
      <c r="AR49" s="1024"/>
      <c r="AS49" s="1024"/>
      <c r="AT49" s="1024"/>
      <c r="AU49" s="1024"/>
      <c r="AV49" s="1024"/>
      <c r="AW49" s="1024"/>
      <c r="AX49" s="1024"/>
      <c r="AY49" s="1024"/>
      <c r="AZ49" s="1095"/>
      <c r="BA49" s="1095"/>
      <c r="BB49" s="1095"/>
      <c r="BC49" s="1095"/>
      <c r="BD49" s="1095"/>
      <c r="BE49" s="1079"/>
      <c r="BF49" s="1079"/>
      <c r="BG49" s="1079"/>
      <c r="BH49" s="1079"/>
      <c r="BI49" s="1080"/>
      <c r="BJ49" s="109"/>
      <c r="BK49" s="109"/>
      <c r="BL49" s="109"/>
      <c r="BM49" s="109"/>
      <c r="BN49" s="109"/>
      <c r="BO49" s="122"/>
      <c r="BP49" s="122"/>
      <c r="BQ49" s="119">
        <v>43</v>
      </c>
      <c r="BR49" s="120"/>
      <c r="BS49" s="1069"/>
      <c r="BT49" s="1070"/>
      <c r="BU49" s="1070"/>
      <c r="BV49" s="1070"/>
      <c r="BW49" s="1070"/>
      <c r="BX49" s="1070"/>
      <c r="BY49" s="1070"/>
      <c r="BZ49" s="1070"/>
      <c r="CA49" s="1070"/>
      <c r="CB49" s="1070"/>
      <c r="CC49" s="1070"/>
      <c r="CD49" s="1070"/>
      <c r="CE49" s="1070"/>
      <c r="CF49" s="1070"/>
      <c r="CG49" s="1071"/>
      <c r="CH49" s="1050"/>
      <c r="CI49" s="1051"/>
      <c r="CJ49" s="1051"/>
      <c r="CK49" s="1051"/>
      <c r="CL49" s="1052"/>
      <c r="CM49" s="1050"/>
      <c r="CN49" s="1051"/>
      <c r="CO49" s="1051"/>
      <c r="CP49" s="1051"/>
      <c r="CQ49" s="1052"/>
      <c r="CR49" s="1050"/>
      <c r="CS49" s="1051"/>
      <c r="CT49" s="1051"/>
      <c r="CU49" s="1051"/>
      <c r="CV49" s="1052"/>
      <c r="CW49" s="1050"/>
      <c r="CX49" s="1051"/>
      <c r="CY49" s="1051"/>
      <c r="CZ49" s="1051"/>
      <c r="DA49" s="1052"/>
      <c r="DB49" s="1050"/>
      <c r="DC49" s="1051"/>
      <c r="DD49" s="1051"/>
      <c r="DE49" s="1051"/>
      <c r="DF49" s="1052"/>
      <c r="DG49" s="1050"/>
      <c r="DH49" s="1051"/>
      <c r="DI49" s="1051"/>
      <c r="DJ49" s="1051"/>
      <c r="DK49" s="1052"/>
      <c r="DL49" s="1050"/>
      <c r="DM49" s="1051"/>
      <c r="DN49" s="1051"/>
      <c r="DO49" s="1051"/>
      <c r="DP49" s="1052"/>
      <c r="DQ49" s="1050"/>
      <c r="DR49" s="1051"/>
      <c r="DS49" s="1051"/>
      <c r="DT49" s="1051"/>
      <c r="DU49" s="1052"/>
      <c r="DV49" s="1053"/>
      <c r="DW49" s="1054"/>
      <c r="DX49" s="1054"/>
      <c r="DY49" s="1054"/>
      <c r="DZ49" s="1055"/>
      <c r="EA49" s="103"/>
    </row>
    <row r="50" spans="1:131" s="104" customFormat="1" ht="26.25" customHeight="1" x14ac:dyDescent="0.15">
      <c r="A50" s="118">
        <v>23</v>
      </c>
      <c r="B50" s="1084"/>
      <c r="C50" s="1085"/>
      <c r="D50" s="1085"/>
      <c r="E50" s="1085"/>
      <c r="F50" s="1085"/>
      <c r="G50" s="1085"/>
      <c r="H50" s="1085"/>
      <c r="I50" s="1085"/>
      <c r="J50" s="1085"/>
      <c r="K50" s="1085"/>
      <c r="L50" s="1085"/>
      <c r="M50" s="1085"/>
      <c r="N50" s="1085"/>
      <c r="O50" s="1085"/>
      <c r="P50" s="1086"/>
      <c r="Q50" s="1087"/>
      <c r="R50" s="1088"/>
      <c r="S50" s="1088"/>
      <c r="T50" s="1088"/>
      <c r="U50" s="1088"/>
      <c r="V50" s="1088"/>
      <c r="W50" s="1088"/>
      <c r="X50" s="1088"/>
      <c r="Y50" s="1088"/>
      <c r="Z50" s="1088"/>
      <c r="AA50" s="1088"/>
      <c r="AB50" s="1088"/>
      <c r="AC50" s="1088"/>
      <c r="AD50" s="1088"/>
      <c r="AE50" s="1089"/>
      <c r="AF50" s="1090"/>
      <c r="AG50" s="1091"/>
      <c r="AH50" s="1091"/>
      <c r="AI50" s="1091"/>
      <c r="AJ50" s="1092"/>
      <c r="AK50" s="1093"/>
      <c r="AL50" s="1088"/>
      <c r="AM50" s="1088"/>
      <c r="AN50" s="1088"/>
      <c r="AO50" s="1088"/>
      <c r="AP50" s="1088"/>
      <c r="AQ50" s="1088"/>
      <c r="AR50" s="1088"/>
      <c r="AS50" s="1088"/>
      <c r="AT50" s="1088"/>
      <c r="AU50" s="1088"/>
      <c r="AV50" s="1088"/>
      <c r="AW50" s="1088"/>
      <c r="AX50" s="1088"/>
      <c r="AY50" s="1088"/>
      <c r="AZ50" s="1094"/>
      <c r="BA50" s="1094"/>
      <c r="BB50" s="1094"/>
      <c r="BC50" s="1094"/>
      <c r="BD50" s="1094"/>
      <c r="BE50" s="1079"/>
      <c r="BF50" s="1079"/>
      <c r="BG50" s="1079"/>
      <c r="BH50" s="1079"/>
      <c r="BI50" s="1080"/>
      <c r="BJ50" s="109"/>
      <c r="BK50" s="109"/>
      <c r="BL50" s="109"/>
      <c r="BM50" s="109"/>
      <c r="BN50" s="109"/>
      <c r="BO50" s="122"/>
      <c r="BP50" s="122"/>
      <c r="BQ50" s="119">
        <v>44</v>
      </c>
      <c r="BR50" s="120"/>
      <c r="BS50" s="1069"/>
      <c r="BT50" s="1070"/>
      <c r="BU50" s="1070"/>
      <c r="BV50" s="1070"/>
      <c r="BW50" s="1070"/>
      <c r="BX50" s="1070"/>
      <c r="BY50" s="1070"/>
      <c r="BZ50" s="1070"/>
      <c r="CA50" s="1070"/>
      <c r="CB50" s="1070"/>
      <c r="CC50" s="1070"/>
      <c r="CD50" s="1070"/>
      <c r="CE50" s="1070"/>
      <c r="CF50" s="1070"/>
      <c r="CG50" s="1071"/>
      <c r="CH50" s="1050"/>
      <c r="CI50" s="1051"/>
      <c r="CJ50" s="1051"/>
      <c r="CK50" s="1051"/>
      <c r="CL50" s="1052"/>
      <c r="CM50" s="1050"/>
      <c r="CN50" s="1051"/>
      <c r="CO50" s="1051"/>
      <c r="CP50" s="1051"/>
      <c r="CQ50" s="1052"/>
      <c r="CR50" s="1050"/>
      <c r="CS50" s="1051"/>
      <c r="CT50" s="1051"/>
      <c r="CU50" s="1051"/>
      <c r="CV50" s="1052"/>
      <c r="CW50" s="1050"/>
      <c r="CX50" s="1051"/>
      <c r="CY50" s="1051"/>
      <c r="CZ50" s="1051"/>
      <c r="DA50" s="1052"/>
      <c r="DB50" s="1050"/>
      <c r="DC50" s="1051"/>
      <c r="DD50" s="1051"/>
      <c r="DE50" s="1051"/>
      <c r="DF50" s="1052"/>
      <c r="DG50" s="1050"/>
      <c r="DH50" s="1051"/>
      <c r="DI50" s="1051"/>
      <c r="DJ50" s="1051"/>
      <c r="DK50" s="1052"/>
      <c r="DL50" s="1050"/>
      <c r="DM50" s="1051"/>
      <c r="DN50" s="1051"/>
      <c r="DO50" s="1051"/>
      <c r="DP50" s="1052"/>
      <c r="DQ50" s="1050"/>
      <c r="DR50" s="1051"/>
      <c r="DS50" s="1051"/>
      <c r="DT50" s="1051"/>
      <c r="DU50" s="1052"/>
      <c r="DV50" s="1053"/>
      <c r="DW50" s="1054"/>
      <c r="DX50" s="1054"/>
      <c r="DY50" s="1054"/>
      <c r="DZ50" s="1055"/>
      <c r="EA50" s="103"/>
    </row>
    <row r="51" spans="1:131" s="104" customFormat="1" ht="26.25" customHeight="1" x14ac:dyDescent="0.15">
      <c r="A51" s="118">
        <v>24</v>
      </c>
      <c r="B51" s="1084"/>
      <c r="C51" s="1085"/>
      <c r="D51" s="1085"/>
      <c r="E51" s="1085"/>
      <c r="F51" s="1085"/>
      <c r="G51" s="1085"/>
      <c r="H51" s="1085"/>
      <c r="I51" s="1085"/>
      <c r="J51" s="1085"/>
      <c r="K51" s="1085"/>
      <c r="L51" s="1085"/>
      <c r="M51" s="1085"/>
      <c r="N51" s="1085"/>
      <c r="O51" s="1085"/>
      <c r="P51" s="1086"/>
      <c r="Q51" s="1087"/>
      <c r="R51" s="1088"/>
      <c r="S51" s="1088"/>
      <c r="T51" s="1088"/>
      <c r="U51" s="1088"/>
      <c r="V51" s="1088"/>
      <c r="W51" s="1088"/>
      <c r="X51" s="1088"/>
      <c r="Y51" s="1088"/>
      <c r="Z51" s="1088"/>
      <c r="AA51" s="1088"/>
      <c r="AB51" s="1088"/>
      <c r="AC51" s="1088"/>
      <c r="AD51" s="1088"/>
      <c r="AE51" s="1089"/>
      <c r="AF51" s="1090"/>
      <c r="AG51" s="1091"/>
      <c r="AH51" s="1091"/>
      <c r="AI51" s="1091"/>
      <c r="AJ51" s="1092"/>
      <c r="AK51" s="1093"/>
      <c r="AL51" s="1088"/>
      <c r="AM51" s="1088"/>
      <c r="AN51" s="1088"/>
      <c r="AO51" s="1088"/>
      <c r="AP51" s="1088"/>
      <c r="AQ51" s="1088"/>
      <c r="AR51" s="1088"/>
      <c r="AS51" s="1088"/>
      <c r="AT51" s="1088"/>
      <c r="AU51" s="1088"/>
      <c r="AV51" s="1088"/>
      <c r="AW51" s="1088"/>
      <c r="AX51" s="1088"/>
      <c r="AY51" s="1088"/>
      <c r="AZ51" s="1094"/>
      <c r="BA51" s="1094"/>
      <c r="BB51" s="1094"/>
      <c r="BC51" s="1094"/>
      <c r="BD51" s="1094"/>
      <c r="BE51" s="1079"/>
      <c r="BF51" s="1079"/>
      <c r="BG51" s="1079"/>
      <c r="BH51" s="1079"/>
      <c r="BI51" s="1080"/>
      <c r="BJ51" s="109"/>
      <c r="BK51" s="109"/>
      <c r="BL51" s="109"/>
      <c r="BM51" s="109"/>
      <c r="BN51" s="109"/>
      <c r="BO51" s="122"/>
      <c r="BP51" s="122"/>
      <c r="BQ51" s="119">
        <v>45</v>
      </c>
      <c r="BR51" s="120"/>
      <c r="BS51" s="1069"/>
      <c r="BT51" s="1070"/>
      <c r="BU51" s="1070"/>
      <c r="BV51" s="1070"/>
      <c r="BW51" s="1070"/>
      <c r="BX51" s="1070"/>
      <c r="BY51" s="1070"/>
      <c r="BZ51" s="1070"/>
      <c r="CA51" s="1070"/>
      <c r="CB51" s="1070"/>
      <c r="CC51" s="1070"/>
      <c r="CD51" s="1070"/>
      <c r="CE51" s="1070"/>
      <c r="CF51" s="1070"/>
      <c r="CG51" s="1071"/>
      <c r="CH51" s="1050"/>
      <c r="CI51" s="1051"/>
      <c r="CJ51" s="1051"/>
      <c r="CK51" s="1051"/>
      <c r="CL51" s="1052"/>
      <c r="CM51" s="1050"/>
      <c r="CN51" s="1051"/>
      <c r="CO51" s="1051"/>
      <c r="CP51" s="1051"/>
      <c r="CQ51" s="1052"/>
      <c r="CR51" s="1050"/>
      <c r="CS51" s="1051"/>
      <c r="CT51" s="1051"/>
      <c r="CU51" s="1051"/>
      <c r="CV51" s="1052"/>
      <c r="CW51" s="1050"/>
      <c r="CX51" s="1051"/>
      <c r="CY51" s="1051"/>
      <c r="CZ51" s="1051"/>
      <c r="DA51" s="1052"/>
      <c r="DB51" s="1050"/>
      <c r="DC51" s="1051"/>
      <c r="DD51" s="1051"/>
      <c r="DE51" s="1051"/>
      <c r="DF51" s="1052"/>
      <c r="DG51" s="1050"/>
      <c r="DH51" s="1051"/>
      <c r="DI51" s="1051"/>
      <c r="DJ51" s="1051"/>
      <c r="DK51" s="1052"/>
      <c r="DL51" s="1050"/>
      <c r="DM51" s="1051"/>
      <c r="DN51" s="1051"/>
      <c r="DO51" s="1051"/>
      <c r="DP51" s="1052"/>
      <c r="DQ51" s="1050"/>
      <c r="DR51" s="1051"/>
      <c r="DS51" s="1051"/>
      <c r="DT51" s="1051"/>
      <c r="DU51" s="1052"/>
      <c r="DV51" s="1053"/>
      <c r="DW51" s="1054"/>
      <c r="DX51" s="1054"/>
      <c r="DY51" s="1054"/>
      <c r="DZ51" s="1055"/>
      <c r="EA51" s="103"/>
    </row>
    <row r="52" spans="1:131" s="104" customFormat="1" ht="26.25" customHeight="1" x14ac:dyDescent="0.15">
      <c r="A52" s="118">
        <v>25</v>
      </c>
      <c r="B52" s="1084"/>
      <c r="C52" s="1085"/>
      <c r="D52" s="1085"/>
      <c r="E52" s="1085"/>
      <c r="F52" s="1085"/>
      <c r="G52" s="1085"/>
      <c r="H52" s="1085"/>
      <c r="I52" s="1085"/>
      <c r="J52" s="1085"/>
      <c r="K52" s="1085"/>
      <c r="L52" s="1085"/>
      <c r="M52" s="1085"/>
      <c r="N52" s="1085"/>
      <c r="O52" s="1085"/>
      <c r="P52" s="1086"/>
      <c r="Q52" s="1087"/>
      <c r="R52" s="1088"/>
      <c r="S52" s="1088"/>
      <c r="T52" s="1088"/>
      <c r="U52" s="1088"/>
      <c r="V52" s="1088"/>
      <c r="W52" s="1088"/>
      <c r="X52" s="1088"/>
      <c r="Y52" s="1088"/>
      <c r="Z52" s="1088"/>
      <c r="AA52" s="1088"/>
      <c r="AB52" s="1088"/>
      <c r="AC52" s="1088"/>
      <c r="AD52" s="1088"/>
      <c r="AE52" s="1089"/>
      <c r="AF52" s="1090"/>
      <c r="AG52" s="1091"/>
      <c r="AH52" s="1091"/>
      <c r="AI52" s="1091"/>
      <c r="AJ52" s="1092"/>
      <c r="AK52" s="1093"/>
      <c r="AL52" s="1088"/>
      <c r="AM52" s="1088"/>
      <c r="AN52" s="1088"/>
      <c r="AO52" s="1088"/>
      <c r="AP52" s="1088"/>
      <c r="AQ52" s="1088"/>
      <c r="AR52" s="1088"/>
      <c r="AS52" s="1088"/>
      <c r="AT52" s="1088"/>
      <c r="AU52" s="1088"/>
      <c r="AV52" s="1088"/>
      <c r="AW52" s="1088"/>
      <c r="AX52" s="1088"/>
      <c r="AY52" s="1088"/>
      <c r="AZ52" s="1094"/>
      <c r="BA52" s="1094"/>
      <c r="BB52" s="1094"/>
      <c r="BC52" s="1094"/>
      <c r="BD52" s="1094"/>
      <c r="BE52" s="1079"/>
      <c r="BF52" s="1079"/>
      <c r="BG52" s="1079"/>
      <c r="BH52" s="1079"/>
      <c r="BI52" s="1080"/>
      <c r="BJ52" s="109"/>
      <c r="BK52" s="109"/>
      <c r="BL52" s="109"/>
      <c r="BM52" s="109"/>
      <c r="BN52" s="109"/>
      <c r="BO52" s="122"/>
      <c r="BP52" s="122"/>
      <c r="BQ52" s="119">
        <v>46</v>
      </c>
      <c r="BR52" s="120"/>
      <c r="BS52" s="1069"/>
      <c r="BT52" s="1070"/>
      <c r="BU52" s="1070"/>
      <c r="BV52" s="1070"/>
      <c r="BW52" s="1070"/>
      <c r="BX52" s="1070"/>
      <c r="BY52" s="1070"/>
      <c r="BZ52" s="1070"/>
      <c r="CA52" s="1070"/>
      <c r="CB52" s="1070"/>
      <c r="CC52" s="1070"/>
      <c r="CD52" s="1070"/>
      <c r="CE52" s="1070"/>
      <c r="CF52" s="1070"/>
      <c r="CG52" s="1071"/>
      <c r="CH52" s="1050"/>
      <c r="CI52" s="1051"/>
      <c r="CJ52" s="1051"/>
      <c r="CK52" s="1051"/>
      <c r="CL52" s="1052"/>
      <c r="CM52" s="1050"/>
      <c r="CN52" s="1051"/>
      <c r="CO52" s="1051"/>
      <c r="CP52" s="1051"/>
      <c r="CQ52" s="1052"/>
      <c r="CR52" s="1050"/>
      <c r="CS52" s="1051"/>
      <c r="CT52" s="1051"/>
      <c r="CU52" s="1051"/>
      <c r="CV52" s="1052"/>
      <c r="CW52" s="1050"/>
      <c r="CX52" s="1051"/>
      <c r="CY52" s="1051"/>
      <c r="CZ52" s="1051"/>
      <c r="DA52" s="1052"/>
      <c r="DB52" s="1050"/>
      <c r="DC52" s="1051"/>
      <c r="DD52" s="1051"/>
      <c r="DE52" s="1051"/>
      <c r="DF52" s="1052"/>
      <c r="DG52" s="1050"/>
      <c r="DH52" s="1051"/>
      <c r="DI52" s="1051"/>
      <c r="DJ52" s="1051"/>
      <c r="DK52" s="1052"/>
      <c r="DL52" s="1050"/>
      <c r="DM52" s="1051"/>
      <c r="DN52" s="1051"/>
      <c r="DO52" s="1051"/>
      <c r="DP52" s="1052"/>
      <c r="DQ52" s="1050"/>
      <c r="DR52" s="1051"/>
      <c r="DS52" s="1051"/>
      <c r="DT52" s="1051"/>
      <c r="DU52" s="1052"/>
      <c r="DV52" s="1053"/>
      <c r="DW52" s="1054"/>
      <c r="DX52" s="1054"/>
      <c r="DY52" s="1054"/>
      <c r="DZ52" s="1055"/>
      <c r="EA52" s="103"/>
    </row>
    <row r="53" spans="1:131" s="104" customFormat="1" ht="26.25" customHeight="1" x14ac:dyDescent="0.15">
      <c r="A53" s="118">
        <v>26</v>
      </c>
      <c r="B53" s="1084"/>
      <c r="C53" s="1085"/>
      <c r="D53" s="1085"/>
      <c r="E53" s="1085"/>
      <c r="F53" s="1085"/>
      <c r="G53" s="1085"/>
      <c r="H53" s="1085"/>
      <c r="I53" s="1085"/>
      <c r="J53" s="1085"/>
      <c r="K53" s="1085"/>
      <c r="L53" s="1085"/>
      <c r="M53" s="1085"/>
      <c r="N53" s="1085"/>
      <c r="O53" s="1085"/>
      <c r="P53" s="1086"/>
      <c r="Q53" s="1087"/>
      <c r="R53" s="1088"/>
      <c r="S53" s="1088"/>
      <c r="T53" s="1088"/>
      <c r="U53" s="1088"/>
      <c r="V53" s="1088"/>
      <c r="W53" s="1088"/>
      <c r="X53" s="1088"/>
      <c r="Y53" s="1088"/>
      <c r="Z53" s="1088"/>
      <c r="AA53" s="1088"/>
      <c r="AB53" s="1088"/>
      <c r="AC53" s="1088"/>
      <c r="AD53" s="1088"/>
      <c r="AE53" s="1089"/>
      <c r="AF53" s="1090"/>
      <c r="AG53" s="1091"/>
      <c r="AH53" s="1091"/>
      <c r="AI53" s="1091"/>
      <c r="AJ53" s="1092"/>
      <c r="AK53" s="1093"/>
      <c r="AL53" s="1088"/>
      <c r="AM53" s="1088"/>
      <c r="AN53" s="1088"/>
      <c r="AO53" s="1088"/>
      <c r="AP53" s="1088"/>
      <c r="AQ53" s="1088"/>
      <c r="AR53" s="1088"/>
      <c r="AS53" s="1088"/>
      <c r="AT53" s="1088"/>
      <c r="AU53" s="1088"/>
      <c r="AV53" s="1088"/>
      <c r="AW53" s="1088"/>
      <c r="AX53" s="1088"/>
      <c r="AY53" s="1088"/>
      <c r="AZ53" s="1094"/>
      <c r="BA53" s="1094"/>
      <c r="BB53" s="1094"/>
      <c r="BC53" s="1094"/>
      <c r="BD53" s="1094"/>
      <c r="BE53" s="1079"/>
      <c r="BF53" s="1079"/>
      <c r="BG53" s="1079"/>
      <c r="BH53" s="1079"/>
      <c r="BI53" s="1080"/>
      <c r="BJ53" s="109"/>
      <c r="BK53" s="109"/>
      <c r="BL53" s="109"/>
      <c r="BM53" s="109"/>
      <c r="BN53" s="109"/>
      <c r="BO53" s="122"/>
      <c r="BP53" s="122"/>
      <c r="BQ53" s="119">
        <v>47</v>
      </c>
      <c r="BR53" s="120"/>
      <c r="BS53" s="1069"/>
      <c r="BT53" s="1070"/>
      <c r="BU53" s="1070"/>
      <c r="BV53" s="1070"/>
      <c r="BW53" s="1070"/>
      <c r="BX53" s="1070"/>
      <c r="BY53" s="1070"/>
      <c r="BZ53" s="1070"/>
      <c r="CA53" s="1070"/>
      <c r="CB53" s="1070"/>
      <c r="CC53" s="1070"/>
      <c r="CD53" s="1070"/>
      <c r="CE53" s="1070"/>
      <c r="CF53" s="1070"/>
      <c r="CG53" s="1071"/>
      <c r="CH53" s="1050"/>
      <c r="CI53" s="1051"/>
      <c r="CJ53" s="1051"/>
      <c r="CK53" s="1051"/>
      <c r="CL53" s="1052"/>
      <c r="CM53" s="1050"/>
      <c r="CN53" s="1051"/>
      <c r="CO53" s="1051"/>
      <c r="CP53" s="1051"/>
      <c r="CQ53" s="1052"/>
      <c r="CR53" s="1050"/>
      <c r="CS53" s="1051"/>
      <c r="CT53" s="1051"/>
      <c r="CU53" s="1051"/>
      <c r="CV53" s="1052"/>
      <c r="CW53" s="1050"/>
      <c r="CX53" s="1051"/>
      <c r="CY53" s="1051"/>
      <c r="CZ53" s="1051"/>
      <c r="DA53" s="1052"/>
      <c r="DB53" s="1050"/>
      <c r="DC53" s="1051"/>
      <c r="DD53" s="1051"/>
      <c r="DE53" s="1051"/>
      <c r="DF53" s="1052"/>
      <c r="DG53" s="1050"/>
      <c r="DH53" s="1051"/>
      <c r="DI53" s="1051"/>
      <c r="DJ53" s="1051"/>
      <c r="DK53" s="1052"/>
      <c r="DL53" s="1050"/>
      <c r="DM53" s="1051"/>
      <c r="DN53" s="1051"/>
      <c r="DO53" s="1051"/>
      <c r="DP53" s="1052"/>
      <c r="DQ53" s="1050"/>
      <c r="DR53" s="1051"/>
      <c r="DS53" s="1051"/>
      <c r="DT53" s="1051"/>
      <c r="DU53" s="1052"/>
      <c r="DV53" s="1053"/>
      <c r="DW53" s="1054"/>
      <c r="DX53" s="1054"/>
      <c r="DY53" s="1054"/>
      <c r="DZ53" s="1055"/>
      <c r="EA53" s="103"/>
    </row>
    <row r="54" spans="1:131" s="104" customFormat="1" ht="26.25" customHeight="1" x14ac:dyDescent="0.15">
      <c r="A54" s="118">
        <v>27</v>
      </c>
      <c r="B54" s="1084"/>
      <c r="C54" s="1085"/>
      <c r="D54" s="1085"/>
      <c r="E54" s="1085"/>
      <c r="F54" s="1085"/>
      <c r="G54" s="1085"/>
      <c r="H54" s="1085"/>
      <c r="I54" s="1085"/>
      <c r="J54" s="1085"/>
      <c r="K54" s="1085"/>
      <c r="L54" s="1085"/>
      <c r="M54" s="1085"/>
      <c r="N54" s="1085"/>
      <c r="O54" s="1085"/>
      <c r="P54" s="1086"/>
      <c r="Q54" s="1087"/>
      <c r="R54" s="1088"/>
      <c r="S54" s="1088"/>
      <c r="T54" s="1088"/>
      <c r="U54" s="1088"/>
      <c r="V54" s="1088"/>
      <c r="W54" s="1088"/>
      <c r="X54" s="1088"/>
      <c r="Y54" s="1088"/>
      <c r="Z54" s="1088"/>
      <c r="AA54" s="1088"/>
      <c r="AB54" s="1088"/>
      <c r="AC54" s="1088"/>
      <c r="AD54" s="1088"/>
      <c r="AE54" s="1089"/>
      <c r="AF54" s="1090"/>
      <c r="AG54" s="1091"/>
      <c r="AH54" s="1091"/>
      <c r="AI54" s="1091"/>
      <c r="AJ54" s="1092"/>
      <c r="AK54" s="1093"/>
      <c r="AL54" s="1088"/>
      <c r="AM54" s="1088"/>
      <c r="AN54" s="1088"/>
      <c r="AO54" s="1088"/>
      <c r="AP54" s="1088"/>
      <c r="AQ54" s="1088"/>
      <c r="AR54" s="1088"/>
      <c r="AS54" s="1088"/>
      <c r="AT54" s="1088"/>
      <c r="AU54" s="1088"/>
      <c r="AV54" s="1088"/>
      <c r="AW54" s="1088"/>
      <c r="AX54" s="1088"/>
      <c r="AY54" s="1088"/>
      <c r="AZ54" s="1094"/>
      <c r="BA54" s="1094"/>
      <c r="BB54" s="1094"/>
      <c r="BC54" s="1094"/>
      <c r="BD54" s="1094"/>
      <c r="BE54" s="1079"/>
      <c r="BF54" s="1079"/>
      <c r="BG54" s="1079"/>
      <c r="BH54" s="1079"/>
      <c r="BI54" s="1080"/>
      <c r="BJ54" s="109"/>
      <c r="BK54" s="109"/>
      <c r="BL54" s="109"/>
      <c r="BM54" s="109"/>
      <c r="BN54" s="109"/>
      <c r="BO54" s="122"/>
      <c r="BP54" s="122"/>
      <c r="BQ54" s="119">
        <v>48</v>
      </c>
      <c r="BR54" s="120"/>
      <c r="BS54" s="1069"/>
      <c r="BT54" s="1070"/>
      <c r="BU54" s="1070"/>
      <c r="BV54" s="1070"/>
      <c r="BW54" s="1070"/>
      <c r="BX54" s="1070"/>
      <c r="BY54" s="1070"/>
      <c r="BZ54" s="1070"/>
      <c r="CA54" s="1070"/>
      <c r="CB54" s="1070"/>
      <c r="CC54" s="1070"/>
      <c r="CD54" s="1070"/>
      <c r="CE54" s="1070"/>
      <c r="CF54" s="1070"/>
      <c r="CG54" s="1071"/>
      <c r="CH54" s="1050"/>
      <c r="CI54" s="1051"/>
      <c r="CJ54" s="1051"/>
      <c r="CK54" s="1051"/>
      <c r="CL54" s="1052"/>
      <c r="CM54" s="1050"/>
      <c r="CN54" s="1051"/>
      <c r="CO54" s="1051"/>
      <c r="CP54" s="1051"/>
      <c r="CQ54" s="1052"/>
      <c r="CR54" s="1050"/>
      <c r="CS54" s="1051"/>
      <c r="CT54" s="1051"/>
      <c r="CU54" s="1051"/>
      <c r="CV54" s="1052"/>
      <c r="CW54" s="1050"/>
      <c r="CX54" s="1051"/>
      <c r="CY54" s="1051"/>
      <c r="CZ54" s="1051"/>
      <c r="DA54" s="1052"/>
      <c r="DB54" s="1050"/>
      <c r="DC54" s="1051"/>
      <c r="DD54" s="1051"/>
      <c r="DE54" s="1051"/>
      <c r="DF54" s="1052"/>
      <c r="DG54" s="1050"/>
      <c r="DH54" s="1051"/>
      <c r="DI54" s="1051"/>
      <c r="DJ54" s="1051"/>
      <c r="DK54" s="1052"/>
      <c r="DL54" s="1050"/>
      <c r="DM54" s="1051"/>
      <c r="DN54" s="1051"/>
      <c r="DO54" s="1051"/>
      <c r="DP54" s="1052"/>
      <c r="DQ54" s="1050"/>
      <c r="DR54" s="1051"/>
      <c r="DS54" s="1051"/>
      <c r="DT54" s="1051"/>
      <c r="DU54" s="1052"/>
      <c r="DV54" s="1053"/>
      <c r="DW54" s="1054"/>
      <c r="DX54" s="1054"/>
      <c r="DY54" s="1054"/>
      <c r="DZ54" s="1055"/>
      <c r="EA54" s="103"/>
    </row>
    <row r="55" spans="1:131" s="104" customFormat="1" ht="26.25" customHeight="1" x14ac:dyDescent="0.15">
      <c r="A55" s="118">
        <v>28</v>
      </c>
      <c r="B55" s="1084"/>
      <c r="C55" s="1085"/>
      <c r="D55" s="1085"/>
      <c r="E55" s="1085"/>
      <c r="F55" s="1085"/>
      <c r="G55" s="1085"/>
      <c r="H55" s="1085"/>
      <c r="I55" s="1085"/>
      <c r="J55" s="1085"/>
      <c r="K55" s="1085"/>
      <c r="L55" s="1085"/>
      <c r="M55" s="1085"/>
      <c r="N55" s="1085"/>
      <c r="O55" s="1085"/>
      <c r="P55" s="1086"/>
      <c r="Q55" s="1087"/>
      <c r="R55" s="1088"/>
      <c r="S55" s="1088"/>
      <c r="T55" s="1088"/>
      <c r="U55" s="1088"/>
      <c r="V55" s="1088"/>
      <c r="W55" s="1088"/>
      <c r="X55" s="1088"/>
      <c r="Y55" s="1088"/>
      <c r="Z55" s="1088"/>
      <c r="AA55" s="1088"/>
      <c r="AB55" s="1088"/>
      <c r="AC55" s="1088"/>
      <c r="AD55" s="1088"/>
      <c r="AE55" s="1089"/>
      <c r="AF55" s="1090"/>
      <c r="AG55" s="1091"/>
      <c r="AH55" s="1091"/>
      <c r="AI55" s="1091"/>
      <c r="AJ55" s="1092"/>
      <c r="AK55" s="1093"/>
      <c r="AL55" s="1088"/>
      <c r="AM55" s="1088"/>
      <c r="AN55" s="1088"/>
      <c r="AO55" s="1088"/>
      <c r="AP55" s="1088"/>
      <c r="AQ55" s="1088"/>
      <c r="AR55" s="1088"/>
      <c r="AS55" s="1088"/>
      <c r="AT55" s="1088"/>
      <c r="AU55" s="1088"/>
      <c r="AV55" s="1088"/>
      <c r="AW55" s="1088"/>
      <c r="AX55" s="1088"/>
      <c r="AY55" s="1088"/>
      <c r="AZ55" s="1094"/>
      <c r="BA55" s="1094"/>
      <c r="BB55" s="1094"/>
      <c r="BC55" s="1094"/>
      <c r="BD55" s="1094"/>
      <c r="BE55" s="1079"/>
      <c r="BF55" s="1079"/>
      <c r="BG55" s="1079"/>
      <c r="BH55" s="1079"/>
      <c r="BI55" s="1080"/>
      <c r="BJ55" s="109"/>
      <c r="BK55" s="109"/>
      <c r="BL55" s="109"/>
      <c r="BM55" s="109"/>
      <c r="BN55" s="109"/>
      <c r="BO55" s="122"/>
      <c r="BP55" s="122"/>
      <c r="BQ55" s="119">
        <v>49</v>
      </c>
      <c r="BR55" s="120"/>
      <c r="BS55" s="1069"/>
      <c r="BT55" s="1070"/>
      <c r="BU55" s="1070"/>
      <c r="BV55" s="1070"/>
      <c r="BW55" s="1070"/>
      <c r="BX55" s="1070"/>
      <c r="BY55" s="1070"/>
      <c r="BZ55" s="1070"/>
      <c r="CA55" s="1070"/>
      <c r="CB55" s="1070"/>
      <c r="CC55" s="1070"/>
      <c r="CD55" s="1070"/>
      <c r="CE55" s="1070"/>
      <c r="CF55" s="1070"/>
      <c r="CG55" s="1071"/>
      <c r="CH55" s="1050"/>
      <c r="CI55" s="1051"/>
      <c r="CJ55" s="1051"/>
      <c r="CK55" s="1051"/>
      <c r="CL55" s="1052"/>
      <c r="CM55" s="1050"/>
      <c r="CN55" s="1051"/>
      <c r="CO55" s="1051"/>
      <c r="CP55" s="1051"/>
      <c r="CQ55" s="1052"/>
      <c r="CR55" s="1050"/>
      <c r="CS55" s="1051"/>
      <c r="CT55" s="1051"/>
      <c r="CU55" s="1051"/>
      <c r="CV55" s="1052"/>
      <c r="CW55" s="1050"/>
      <c r="CX55" s="1051"/>
      <c r="CY55" s="1051"/>
      <c r="CZ55" s="1051"/>
      <c r="DA55" s="1052"/>
      <c r="DB55" s="1050"/>
      <c r="DC55" s="1051"/>
      <c r="DD55" s="1051"/>
      <c r="DE55" s="1051"/>
      <c r="DF55" s="1052"/>
      <c r="DG55" s="1050"/>
      <c r="DH55" s="1051"/>
      <c r="DI55" s="1051"/>
      <c r="DJ55" s="1051"/>
      <c r="DK55" s="1052"/>
      <c r="DL55" s="1050"/>
      <c r="DM55" s="1051"/>
      <c r="DN55" s="1051"/>
      <c r="DO55" s="1051"/>
      <c r="DP55" s="1052"/>
      <c r="DQ55" s="1050"/>
      <c r="DR55" s="1051"/>
      <c r="DS55" s="1051"/>
      <c r="DT55" s="1051"/>
      <c r="DU55" s="1052"/>
      <c r="DV55" s="1053"/>
      <c r="DW55" s="1054"/>
      <c r="DX55" s="1054"/>
      <c r="DY55" s="1054"/>
      <c r="DZ55" s="1055"/>
      <c r="EA55" s="103"/>
    </row>
    <row r="56" spans="1:131" s="104" customFormat="1" ht="26.25" customHeight="1" x14ac:dyDescent="0.15">
      <c r="A56" s="118">
        <v>29</v>
      </c>
      <c r="B56" s="1084"/>
      <c r="C56" s="1085"/>
      <c r="D56" s="1085"/>
      <c r="E56" s="1085"/>
      <c r="F56" s="1085"/>
      <c r="G56" s="1085"/>
      <c r="H56" s="1085"/>
      <c r="I56" s="1085"/>
      <c r="J56" s="1085"/>
      <c r="K56" s="1085"/>
      <c r="L56" s="1085"/>
      <c r="M56" s="1085"/>
      <c r="N56" s="1085"/>
      <c r="O56" s="1085"/>
      <c r="P56" s="1086"/>
      <c r="Q56" s="1087"/>
      <c r="R56" s="1088"/>
      <c r="S56" s="1088"/>
      <c r="T56" s="1088"/>
      <c r="U56" s="1088"/>
      <c r="V56" s="1088"/>
      <c r="W56" s="1088"/>
      <c r="X56" s="1088"/>
      <c r="Y56" s="1088"/>
      <c r="Z56" s="1088"/>
      <c r="AA56" s="1088"/>
      <c r="AB56" s="1088"/>
      <c r="AC56" s="1088"/>
      <c r="AD56" s="1088"/>
      <c r="AE56" s="1089"/>
      <c r="AF56" s="1090"/>
      <c r="AG56" s="1091"/>
      <c r="AH56" s="1091"/>
      <c r="AI56" s="1091"/>
      <c r="AJ56" s="1092"/>
      <c r="AK56" s="1093"/>
      <c r="AL56" s="1088"/>
      <c r="AM56" s="1088"/>
      <c r="AN56" s="1088"/>
      <c r="AO56" s="1088"/>
      <c r="AP56" s="1088"/>
      <c r="AQ56" s="1088"/>
      <c r="AR56" s="1088"/>
      <c r="AS56" s="1088"/>
      <c r="AT56" s="1088"/>
      <c r="AU56" s="1088"/>
      <c r="AV56" s="1088"/>
      <c r="AW56" s="1088"/>
      <c r="AX56" s="1088"/>
      <c r="AY56" s="1088"/>
      <c r="AZ56" s="1094"/>
      <c r="BA56" s="1094"/>
      <c r="BB56" s="1094"/>
      <c r="BC56" s="1094"/>
      <c r="BD56" s="1094"/>
      <c r="BE56" s="1079"/>
      <c r="BF56" s="1079"/>
      <c r="BG56" s="1079"/>
      <c r="BH56" s="1079"/>
      <c r="BI56" s="1080"/>
      <c r="BJ56" s="109"/>
      <c r="BK56" s="109"/>
      <c r="BL56" s="109"/>
      <c r="BM56" s="109"/>
      <c r="BN56" s="109"/>
      <c r="BO56" s="122"/>
      <c r="BP56" s="122"/>
      <c r="BQ56" s="119">
        <v>50</v>
      </c>
      <c r="BR56" s="120"/>
      <c r="BS56" s="1069"/>
      <c r="BT56" s="1070"/>
      <c r="BU56" s="1070"/>
      <c r="BV56" s="1070"/>
      <c r="BW56" s="1070"/>
      <c r="BX56" s="1070"/>
      <c r="BY56" s="1070"/>
      <c r="BZ56" s="1070"/>
      <c r="CA56" s="1070"/>
      <c r="CB56" s="1070"/>
      <c r="CC56" s="1070"/>
      <c r="CD56" s="1070"/>
      <c r="CE56" s="1070"/>
      <c r="CF56" s="1070"/>
      <c r="CG56" s="1071"/>
      <c r="CH56" s="1050"/>
      <c r="CI56" s="1051"/>
      <c r="CJ56" s="1051"/>
      <c r="CK56" s="1051"/>
      <c r="CL56" s="1052"/>
      <c r="CM56" s="1050"/>
      <c r="CN56" s="1051"/>
      <c r="CO56" s="1051"/>
      <c r="CP56" s="1051"/>
      <c r="CQ56" s="1052"/>
      <c r="CR56" s="1050"/>
      <c r="CS56" s="1051"/>
      <c r="CT56" s="1051"/>
      <c r="CU56" s="1051"/>
      <c r="CV56" s="1052"/>
      <c r="CW56" s="1050"/>
      <c r="CX56" s="1051"/>
      <c r="CY56" s="1051"/>
      <c r="CZ56" s="1051"/>
      <c r="DA56" s="1052"/>
      <c r="DB56" s="1050"/>
      <c r="DC56" s="1051"/>
      <c r="DD56" s="1051"/>
      <c r="DE56" s="1051"/>
      <c r="DF56" s="1052"/>
      <c r="DG56" s="1050"/>
      <c r="DH56" s="1051"/>
      <c r="DI56" s="1051"/>
      <c r="DJ56" s="1051"/>
      <c r="DK56" s="1052"/>
      <c r="DL56" s="1050"/>
      <c r="DM56" s="1051"/>
      <c r="DN56" s="1051"/>
      <c r="DO56" s="1051"/>
      <c r="DP56" s="1052"/>
      <c r="DQ56" s="1050"/>
      <c r="DR56" s="1051"/>
      <c r="DS56" s="1051"/>
      <c r="DT56" s="1051"/>
      <c r="DU56" s="1052"/>
      <c r="DV56" s="1053"/>
      <c r="DW56" s="1054"/>
      <c r="DX56" s="1054"/>
      <c r="DY56" s="1054"/>
      <c r="DZ56" s="1055"/>
      <c r="EA56" s="103"/>
    </row>
    <row r="57" spans="1:131" s="104" customFormat="1" ht="26.25" customHeight="1" x14ac:dyDescent="0.15">
      <c r="A57" s="118">
        <v>30</v>
      </c>
      <c r="B57" s="1084"/>
      <c r="C57" s="1085"/>
      <c r="D57" s="1085"/>
      <c r="E57" s="1085"/>
      <c r="F57" s="1085"/>
      <c r="G57" s="1085"/>
      <c r="H57" s="1085"/>
      <c r="I57" s="1085"/>
      <c r="J57" s="1085"/>
      <c r="K57" s="1085"/>
      <c r="L57" s="1085"/>
      <c r="M57" s="1085"/>
      <c r="N57" s="1085"/>
      <c r="O57" s="1085"/>
      <c r="P57" s="1086"/>
      <c r="Q57" s="1087"/>
      <c r="R57" s="1088"/>
      <c r="S57" s="1088"/>
      <c r="T57" s="1088"/>
      <c r="U57" s="1088"/>
      <c r="V57" s="1088"/>
      <c r="W57" s="1088"/>
      <c r="X57" s="1088"/>
      <c r="Y57" s="1088"/>
      <c r="Z57" s="1088"/>
      <c r="AA57" s="1088"/>
      <c r="AB57" s="1088"/>
      <c r="AC57" s="1088"/>
      <c r="AD57" s="1088"/>
      <c r="AE57" s="1089"/>
      <c r="AF57" s="1090"/>
      <c r="AG57" s="1091"/>
      <c r="AH57" s="1091"/>
      <c r="AI57" s="1091"/>
      <c r="AJ57" s="1092"/>
      <c r="AK57" s="1093"/>
      <c r="AL57" s="1088"/>
      <c r="AM57" s="1088"/>
      <c r="AN57" s="1088"/>
      <c r="AO57" s="1088"/>
      <c r="AP57" s="1088"/>
      <c r="AQ57" s="1088"/>
      <c r="AR57" s="1088"/>
      <c r="AS57" s="1088"/>
      <c r="AT57" s="1088"/>
      <c r="AU57" s="1088"/>
      <c r="AV57" s="1088"/>
      <c r="AW57" s="1088"/>
      <c r="AX57" s="1088"/>
      <c r="AY57" s="1088"/>
      <c r="AZ57" s="1094"/>
      <c r="BA57" s="1094"/>
      <c r="BB57" s="1094"/>
      <c r="BC57" s="1094"/>
      <c r="BD57" s="1094"/>
      <c r="BE57" s="1079"/>
      <c r="BF57" s="1079"/>
      <c r="BG57" s="1079"/>
      <c r="BH57" s="1079"/>
      <c r="BI57" s="1080"/>
      <c r="BJ57" s="109"/>
      <c r="BK57" s="109"/>
      <c r="BL57" s="109"/>
      <c r="BM57" s="109"/>
      <c r="BN57" s="109"/>
      <c r="BO57" s="122"/>
      <c r="BP57" s="122"/>
      <c r="BQ57" s="119">
        <v>51</v>
      </c>
      <c r="BR57" s="120"/>
      <c r="BS57" s="1069"/>
      <c r="BT57" s="1070"/>
      <c r="BU57" s="1070"/>
      <c r="BV57" s="1070"/>
      <c r="BW57" s="1070"/>
      <c r="BX57" s="1070"/>
      <c r="BY57" s="1070"/>
      <c r="BZ57" s="1070"/>
      <c r="CA57" s="1070"/>
      <c r="CB57" s="1070"/>
      <c r="CC57" s="1070"/>
      <c r="CD57" s="1070"/>
      <c r="CE57" s="1070"/>
      <c r="CF57" s="1070"/>
      <c r="CG57" s="1071"/>
      <c r="CH57" s="1050"/>
      <c r="CI57" s="1051"/>
      <c r="CJ57" s="1051"/>
      <c r="CK57" s="1051"/>
      <c r="CL57" s="1052"/>
      <c r="CM57" s="1050"/>
      <c r="CN57" s="1051"/>
      <c r="CO57" s="1051"/>
      <c r="CP57" s="1051"/>
      <c r="CQ57" s="1052"/>
      <c r="CR57" s="1050"/>
      <c r="CS57" s="1051"/>
      <c r="CT57" s="1051"/>
      <c r="CU57" s="1051"/>
      <c r="CV57" s="1052"/>
      <c r="CW57" s="1050"/>
      <c r="CX57" s="1051"/>
      <c r="CY57" s="1051"/>
      <c r="CZ57" s="1051"/>
      <c r="DA57" s="1052"/>
      <c r="DB57" s="1050"/>
      <c r="DC57" s="1051"/>
      <c r="DD57" s="1051"/>
      <c r="DE57" s="1051"/>
      <c r="DF57" s="1052"/>
      <c r="DG57" s="1050"/>
      <c r="DH57" s="1051"/>
      <c r="DI57" s="1051"/>
      <c r="DJ57" s="1051"/>
      <c r="DK57" s="1052"/>
      <c r="DL57" s="1050"/>
      <c r="DM57" s="1051"/>
      <c r="DN57" s="1051"/>
      <c r="DO57" s="1051"/>
      <c r="DP57" s="1052"/>
      <c r="DQ57" s="1050"/>
      <c r="DR57" s="1051"/>
      <c r="DS57" s="1051"/>
      <c r="DT57" s="1051"/>
      <c r="DU57" s="1052"/>
      <c r="DV57" s="1053"/>
      <c r="DW57" s="1054"/>
      <c r="DX57" s="1054"/>
      <c r="DY57" s="1054"/>
      <c r="DZ57" s="1055"/>
      <c r="EA57" s="103"/>
    </row>
    <row r="58" spans="1:131" s="104" customFormat="1" ht="26.25" customHeight="1" x14ac:dyDescent="0.15">
      <c r="A58" s="118">
        <v>31</v>
      </c>
      <c r="B58" s="1084"/>
      <c r="C58" s="1085"/>
      <c r="D58" s="1085"/>
      <c r="E58" s="1085"/>
      <c r="F58" s="1085"/>
      <c r="G58" s="1085"/>
      <c r="H58" s="1085"/>
      <c r="I58" s="1085"/>
      <c r="J58" s="1085"/>
      <c r="K58" s="1085"/>
      <c r="L58" s="1085"/>
      <c r="M58" s="1085"/>
      <c r="N58" s="1085"/>
      <c r="O58" s="1085"/>
      <c r="P58" s="1086"/>
      <c r="Q58" s="1087"/>
      <c r="R58" s="1088"/>
      <c r="S58" s="1088"/>
      <c r="T58" s="1088"/>
      <c r="U58" s="1088"/>
      <c r="V58" s="1088"/>
      <c r="W58" s="1088"/>
      <c r="X58" s="1088"/>
      <c r="Y58" s="1088"/>
      <c r="Z58" s="1088"/>
      <c r="AA58" s="1088"/>
      <c r="AB58" s="1088"/>
      <c r="AC58" s="1088"/>
      <c r="AD58" s="1088"/>
      <c r="AE58" s="1089"/>
      <c r="AF58" s="1090"/>
      <c r="AG58" s="1091"/>
      <c r="AH58" s="1091"/>
      <c r="AI58" s="1091"/>
      <c r="AJ58" s="1092"/>
      <c r="AK58" s="1093"/>
      <c r="AL58" s="1088"/>
      <c r="AM58" s="1088"/>
      <c r="AN58" s="1088"/>
      <c r="AO58" s="1088"/>
      <c r="AP58" s="1088"/>
      <c r="AQ58" s="1088"/>
      <c r="AR58" s="1088"/>
      <c r="AS58" s="1088"/>
      <c r="AT58" s="1088"/>
      <c r="AU58" s="1088"/>
      <c r="AV58" s="1088"/>
      <c r="AW58" s="1088"/>
      <c r="AX58" s="1088"/>
      <c r="AY58" s="1088"/>
      <c r="AZ58" s="1094"/>
      <c r="BA58" s="1094"/>
      <c r="BB58" s="1094"/>
      <c r="BC58" s="1094"/>
      <c r="BD58" s="1094"/>
      <c r="BE58" s="1079"/>
      <c r="BF58" s="1079"/>
      <c r="BG58" s="1079"/>
      <c r="BH58" s="1079"/>
      <c r="BI58" s="1080"/>
      <c r="BJ58" s="109"/>
      <c r="BK58" s="109"/>
      <c r="BL58" s="109"/>
      <c r="BM58" s="109"/>
      <c r="BN58" s="109"/>
      <c r="BO58" s="122"/>
      <c r="BP58" s="122"/>
      <c r="BQ58" s="119">
        <v>52</v>
      </c>
      <c r="BR58" s="120"/>
      <c r="BS58" s="1069"/>
      <c r="BT58" s="1070"/>
      <c r="BU58" s="1070"/>
      <c r="BV58" s="1070"/>
      <c r="BW58" s="1070"/>
      <c r="BX58" s="1070"/>
      <c r="BY58" s="1070"/>
      <c r="BZ58" s="1070"/>
      <c r="CA58" s="1070"/>
      <c r="CB58" s="1070"/>
      <c r="CC58" s="1070"/>
      <c r="CD58" s="1070"/>
      <c r="CE58" s="1070"/>
      <c r="CF58" s="1070"/>
      <c r="CG58" s="1071"/>
      <c r="CH58" s="1050"/>
      <c r="CI58" s="1051"/>
      <c r="CJ58" s="1051"/>
      <c r="CK58" s="1051"/>
      <c r="CL58" s="1052"/>
      <c r="CM58" s="1050"/>
      <c r="CN58" s="1051"/>
      <c r="CO58" s="1051"/>
      <c r="CP58" s="1051"/>
      <c r="CQ58" s="1052"/>
      <c r="CR58" s="1050"/>
      <c r="CS58" s="1051"/>
      <c r="CT58" s="1051"/>
      <c r="CU58" s="1051"/>
      <c r="CV58" s="1052"/>
      <c r="CW58" s="1050"/>
      <c r="CX58" s="1051"/>
      <c r="CY58" s="1051"/>
      <c r="CZ58" s="1051"/>
      <c r="DA58" s="1052"/>
      <c r="DB58" s="1050"/>
      <c r="DC58" s="1051"/>
      <c r="DD58" s="1051"/>
      <c r="DE58" s="1051"/>
      <c r="DF58" s="1052"/>
      <c r="DG58" s="1050"/>
      <c r="DH58" s="1051"/>
      <c r="DI58" s="1051"/>
      <c r="DJ58" s="1051"/>
      <c r="DK58" s="1052"/>
      <c r="DL58" s="1050"/>
      <c r="DM58" s="1051"/>
      <c r="DN58" s="1051"/>
      <c r="DO58" s="1051"/>
      <c r="DP58" s="1052"/>
      <c r="DQ58" s="1050"/>
      <c r="DR58" s="1051"/>
      <c r="DS58" s="1051"/>
      <c r="DT58" s="1051"/>
      <c r="DU58" s="1052"/>
      <c r="DV58" s="1053"/>
      <c r="DW58" s="1054"/>
      <c r="DX58" s="1054"/>
      <c r="DY58" s="1054"/>
      <c r="DZ58" s="1055"/>
      <c r="EA58" s="103"/>
    </row>
    <row r="59" spans="1:131" s="104" customFormat="1" ht="26.25" customHeight="1" x14ac:dyDescent="0.15">
      <c r="A59" s="118">
        <v>32</v>
      </c>
      <c r="B59" s="1084"/>
      <c r="C59" s="1085"/>
      <c r="D59" s="1085"/>
      <c r="E59" s="1085"/>
      <c r="F59" s="1085"/>
      <c r="G59" s="1085"/>
      <c r="H59" s="1085"/>
      <c r="I59" s="1085"/>
      <c r="J59" s="1085"/>
      <c r="K59" s="1085"/>
      <c r="L59" s="1085"/>
      <c r="M59" s="1085"/>
      <c r="N59" s="1085"/>
      <c r="O59" s="1085"/>
      <c r="P59" s="1086"/>
      <c r="Q59" s="1087"/>
      <c r="R59" s="1088"/>
      <c r="S59" s="1088"/>
      <c r="T59" s="1088"/>
      <c r="U59" s="1088"/>
      <c r="V59" s="1088"/>
      <c r="W59" s="1088"/>
      <c r="X59" s="1088"/>
      <c r="Y59" s="1088"/>
      <c r="Z59" s="1088"/>
      <c r="AA59" s="1088"/>
      <c r="AB59" s="1088"/>
      <c r="AC59" s="1088"/>
      <c r="AD59" s="1088"/>
      <c r="AE59" s="1089"/>
      <c r="AF59" s="1090"/>
      <c r="AG59" s="1091"/>
      <c r="AH59" s="1091"/>
      <c r="AI59" s="1091"/>
      <c r="AJ59" s="1092"/>
      <c r="AK59" s="1093"/>
      <c r="AL59" s="1088"/>
      <c r="AM59" s="1088"/>
      <c r="AN59" s="1088"/>
      <c r="AO59" s="1088"/>
      <c r="AP59" s="1088"/>
      <c r="AQ59" s="1088"/>
      <c r="AR59" s="1088"/>
      <c r="AS59" s="1088"/>
      <c r="AT59" s="1088"/>
      <c r="AU59" s="1088"/>
      <c r="AV59" s="1088"/>
      <c r="AW59" s="1088"/>
      <c r="AX59" s="1088"/>
      <c r="AY59" s="1088"/>
      <c r="AZ59" s="1094"/>
      <c r="BA59" s="1094"/>
      <c r="BB59" s="1094"/>
      <c r="BC59" s="1094"/>
      <c r="BD59" s="1094"/>
      <c r="BE59" s="1079"/>
      <c r="BF59" s="1079"/>
      <c r="BG59" s="1079"/>
      <c r="BH59" s="1079"/>
      <c r="BI59" s="1080"/>
      <c r="BJ59" s="109"/>
      <c r="BK59" s="109"/>
      <c r="BL59" s="109"/>
      <c r="BM59" s="109"/>
      <c r="BN59" s="109"/>
      <c r="BO59" s="122"/>
      <c r="BP59" s="122"/>
      <c r="BQ59" s="119">
        <v>53</v>
      </c>
      <c r="BR59" s="120"/>
      <c r="BS59" s="1069"/>
      <c r="BT59" s="1070"/>
      <c r="BU59" s="1070"/>
      <c r="BV59" s="1070"/>
      <c r="BW59" s="1070"/>
      <c r="BX59" s="1070"/>
      <c r="BY59" s="1070"/>
      <c r="BZ59" s="1070"/>
      <c r="CA59" s="1070"/>
      <c r="CB59" s="1070"/>
      <c r="CC59" s="1070"/>
      <c r="CD59" s="1070"/>
      <c r="CE59" s="1070"/>
      <c r="CF59" s="1070"/>
      <c r="CG59" s="1071"/>
      <c r="CH59" s="1050"/>
      <c r="CI59" s="1051"/>
      <c r="CJ59" s="1051"/>
      <c r="CK59" s="1051"/>
      <c r="CL59" s="1052"/>
      <c r="CM59" s="1050"/>
      <c r="CN59" s="1051"/>
      <c r="CO59" s="1051"/>
      <c r="CP59" s="1051"/>
      <c r="CQ59" s="1052"/>
      <c r="CR59" s="1050"/>
      <c r="CS59" s="1051"/>
      <c r="CT59" s="1051"/>
      <c r="CU59" s="1051"/>
      <c r="CV59" s="1052"/>
      <c r="CW59" s="1050"/>
      <c r="CX59" s="1051"/>
      <c r="CY59" s="1051"/>
      <c r="CZ59" s="1051"/>
      <c r="DA59" s="1052"/>
      <c r="DB59" s="1050"/>
      <c r="DC59" s="1051"/>
      <c r="DD59" s="1051"/>
      <c r="DE59" s="1051"/>
      <c r="DF59" s="1052"/>
      <c r="DG59" s="1050"/>
      <c r="DH59" s="1051"/>
      <c r="DI59" s="1051"/>
      <c r="DJ59" s="1051"/>
      <c r="DK59" s="1052"/>
      <c r="DL59" s="1050"/>
      <c r="DM59" s="1051"/>
      <c r="DN59" s="1051"/>
      <c r="DO59" s="1051"/>
      <c r="DP59" s="1052"/>
      <c r="DQ59" s="1050"/>
      <c r="DR59" s="1051"/>
      <c r="DS59" s="1051"/>
      <c r="DT59" s="1051"/>
      <c r="DU59" s="1052"/>
      <c r="DV59" s="1053"/>
      <c r="DW59" s="1054"/>
      <c r="DX59" s="1054"/>
      <c r="DY59" s="1054"/>
      <c r="DZ59" s="1055"/>
      <c r="EA59" s="103"/>
    </row>
    <row r="60" spans="1:131" s="104" customFormat="1" ht="26.25" customHeight="1" x14ac:dyDescent="0.15">
      <c r="A60" s="118">
        <v>33</v>
      </c>
      <c r="B60" s="1084"/>
      <c r="C60" s="1085"/>
      <c r="D60" s="1085"/>
      <c r="E60" s="1085"/>
      <c r="F60" s="1085"/>
      <c r="G60" s="1085"/>
      <c r="H60" s="1085"/>
      <c r="I60" s="1085"/>
      <c r="J60" s="1085"/>
      <c r="K60" s="1085"/>
      <c r="L60" s="1085"/>
      <c r="M60" s="1085"/>
      <c r="N60" s="1085"/>
      <c r="O60" s="1085"/>
      <c r="P60" s="1086"/>
      <c r="Q60" s="1087"/>
      <c r="R60" s="1088"/>
      <c r="S60" s="1088"/>
      <c r="T60" s="1088"/>
      <c r="U60" s="1088"/>
      <c r="V60" s="1088"/>
      <c r="W60" s="1088"/>
      <c r="X60" s="1088"/>
      <c r="Y60" s="1088"/>
      <c r="Z60" s="1088"/>
      <c r="AA60" s="1088"/>
      <c r="AB60" s="1088"/>
      <c r="AC60" s="1088"/>
      <c r="AD60" s="1088"/>
      <c r="AE60" s="1089"/>
      <c r="AF60" s="1090"/>
      <c r="AG60" s="1091"/>
      <c r="AH60" s="1091"/>
      <c r="AI60" s="1091"/>
      <c r="AJ60" s="1092"/>
      <c r="AK60" s="1093"/>
      <c r="AL60" s="1088"/>
      <c r="AM60" s="1088"/>
      <c r="AN60" s="1088"/>
      <c r="AO60" s="1088"/>
      <c r="AP60" s="1088"/>
      <c r="AQ60" s="1088"/>
      <c r="AR60" s="1088"/>
      <c r="AS60" s="1088"/>
      <c r="AT60" s="1088"/>
      <c r="AU60" s="1088"/>
      <c r="AV60" s="1088"/>
      <c r="AW60" s="1088"/>
      <c r="AX60" s="1088"/>
      <c r="AY60" s="1088"/>
      <c r="AZ60" s="1094"/>
      <c r="BA60" s="1094"/>
      <c r="BB60" s="1094"/>
      <c r="BC60" s="1094"/>
      <c r="BD60" s="1094"/>
      <c r="BE60" s="1079"/>
      <c r="BF60" s="1079"/>
      <c r="BG60" s="1079"/>
      <c r="BH60" s="1079"/>
      <c r="BI60" s="1080"/>
      <c r="BJ60" s="109"/>
      <c r="BK60" s="109"/>
      <c r="BL60" s="109"/>
      <c r="BM60" s="109"/>
      <c r="BN60" s="109"/>
      <c r="BO60" s="122"/>
      <c r="BP60" s="122"/>
      <c r="BQ60" s="119">
        <v>54</v>
      </c>
      <c r="BR60" s="120"/>
      <c r="BS60" s="1069"/>
      <c r="BT60" s="1070"/>
      <c r="BU60" s="1070"/>
      <c r="BV60" s="1070"/>
      <c r="BW60" s="1070"/>
      <c r="BX60" s="1070"/>
      <c r="BY60" s="1070"/>
      <c r="BZ60" s="1070"/>
      <c r="CA60" s="1070"/>
      <c r="CB60" s="1070"/>
      <c r="CC60" s="1070"/>
      <c r="CD60" s="1070"/>
      <c r="CE60" s="1070"/>
      <c r="CF60" s="1070"/>
      <c r="CG60" s="1071"/>
      <c r="CH60" s="1050"/>
      <c r="CI60" s="1051"/>
      <c r="CJ60" s="1051"/>
      <c r="CK60" s="1051"/>
      <c r="CL60" s="1052"/>
      <c r="CM60" s="1050"/>
      <c r="CN60" s="1051"/>
      <c r="CO60" s="1051"/>
      <c r="CP60" s="1051"/>
      <c r="CQ60" s="1052"/>
      <c r="CR60" s="1050"/>
      <c r="CS60" s="1051"/>
      <c r="CT60" s="1051"/>
      <c r="CU60" s="1051"/>
      <c r="CV60" s="1052"/>
      <c r="CW60" s="1050"/>
      <c r="CX60" s="1051"/>
      <c r="CY60" s="1051"/>
      <c r="CZ60" s="1051"/>
      <c r="DA60" s="1052"/>
      <c r="DB60" s="1050"/>
      <c r="DC60" s="1051"/>
      <c r="DD60" s="1051"/>
      <c r="DE60" s="1051"/>
      <c r="DF60" s="1052"/>
      <c r="DG60" s="1050"/>
      <c r="DH60" s="1051"/>
      <c r="DI60" s="1051"/>
      <c r="DJ60" s="1051"/>
      <c r="DK60" s="1052"/>
      <c r="DL60" s="1050"/>
      <c r="DM60" s="1051"/>
      <c r="DN60" s="1051"/>
      <c r="DO60" s="1051"/>
      <c r="DP60" s="1052"/>
      <c r="DQ60" s="1050"/>
      <c r="DR60" s="1051"/>
      <c r="DS60" s="1051"/>
      <c r="DT60" s="1051"/>
      <c r="DU60" s="1052"/>
      <c r="DV60" s="1053"/>
      <c r="DW60" s="1054"/>
      <c r="DX60" s="1054"/>
      <c r="DY60" s="1054"/>
      <c r="DZ60" s="1055"/>
      <c r="EA60" s="103"/>
    </row>
    <row r="61" spans="1:131" s="104" customFormat="1" ht="26.25" customHeight="1" thickBot="1" x14ac:dyDescent="0.2">
      <c r="A61" s="118">
        <v>34</v>
      </c>
      <c r="B61" s="1084"/>
      <c r="C61" s="1085"/>
      <c r="D61" s="1085"/>
      <c r="E61" s="1085"/>
      <c r="F61" s="1085"/>
      <c r="G61" s="1085"/>
      <c r="H61" s="1085"/>
      <c r="I61" s="1085"/>
      <c r="J61" s="1085"/>
      <c r="K61" s="1085"/>
      <c r="L61" s="1085"/>
      <c r="M61" s="1085"/>
      <c r="N61" s="1085"/>
      <c r="O61" s="1085"/>
      <c r="P61" s="1086"/>
      <c r="Q61" s="1087"/>
      <c r="R61" s="1088"/>
      <c r="S61" s="1088"/>
      <c r="T61" s="1088"/>
      <c r="U61" s="1088"/>
      <c r="V61" s="1088"/>
      <c r="W61" s="1088"/>
      <c r="X61" s="1088"/>
      <c r="Y61" s="1088"/>
      <c r="Z61" s="1088"/>
      <c r="AA61" s="1088"/>
      <c r="AB61" s="1088"/>
      <c r="AC61" s="1088"/>
      <c r="AD61" s="1088"/>
      <c r="AE61" s="1089"/>
      <c r="AF61" s="1090"/>
      <c r="AG61" s="1091"/>
      <c r="AH61" s="1091"/>
      <c r="AI61" s="1091"/>
      <c r="AJ61" s="1092"/>
      <c r="AK61" s="1093"/>
      <c r="AL61" s="1088"/>
      <c r="AM61" s="1088"/>
      <c r="AN61" s="1088"/>
      <c r="AO61" s="1088"/>
      <c r="AP61" s="1088"/>
      <c r="AQ61" s="1088"/>
      <c r="AR61" s="1088"/>
      <c r="AS61" s="1088"/>
      <c r="AT61" s="1088"/>
      <c r="AU61" s="1088"/>
      <c r="AV61" s="1088"/>
      <c r="AW61" s="1088"/>
      <c r="AX61" s="1088"/>
      <c r="AY61" s="1088"/>
      <c r="AZ61" s="1094"/>
      <c r="BA61" s="1094"/>
      <c r="BB61" s="1094"/>
      <c r="BC61" s="1094"/>
      <c r="BD61" s="1094"/>
      <c r="BE61" s="1079"/>
      <c r="BF61" s="1079"/>
      <c r="BG61" s="1079"/>
      <c r="BH61" s="1079"/>
      <c r="BI61" s="1080"/>
      <c r="BJ61" s="109"/>
      <c r="BK61" s="109"/>
      <c r="BL61" s="109"/>
      <c r="BM61" s="109"/>
      <c r="BN61" s="109"/>
      <c r="BO61" s="122"/>
      <c r="BP61" s="122"/>
      <c r="BQ61" s="119">
        <v>55</v>
      </c>
      <c r="BR61" s="120"/>
      <c r="BS61" s="1069"/>
      <c r="BT61" s="1070"/>
      <c r="BU61" s="1070"/>
      <c r="BV61" s="1070"/>
      <c r="BW61" s="1070"/>
      <c r="BX61" s="1070"/>
      <c r="BY61" s="1070"/>
      <c r="BZ61" s="1070"/>
      <c r="CA61" s="1070"/>
      <c r="CB61" s="1070"/>
      <c r="CC61" s="1070"/>
      <c r="CD61" s="1070"/>
      <c r="CE61" s="1070"/>
      <c r="CF61" s="1070"/>
      <c r="CG61" s="1071"/>
      <c r="CH61" s="1050"/>
      <c r="CI61" s="1051"/>
      <c r="CJ61" s="1051"/>
      <c r="CK61" s="1051"/>
      <c r="CL61" s="1052"/>
      <c r="CM61" s="1050"/>
      <c r="CN61" s="1051"/>
      <c r="CO61" s="1051"/>
      <c r="CP61" s="1051"/>
      <c r="CQ61" s="1052"/>
      <c r="CR61" s="1050"/>
      <c r="CS61" s="1051"/>
      <c r="CT61" s="1051"/>
      <c r="CU61" s="1051"/>
      <c r="CV61" s="1052"/>
      <c r="CW61" s="1050"/>
      <c r="CX61" s="1051"/>
      <c r="CY61" s="1051"/>
      <c r="CZ61" s="1051"/>
      <c r="DA61" s="1052"/>
      <c r="DB61" s="1050"/>
      <c r="DC61" s="1051"/>
      <c r="DD61" s="1051"/>
      <c r="DE61" s="1051"/>
      <c r="DF61" s="1052"/>
      <c r="DG61" s="1050"/>
      <c r="DH61" s="1051"/>
      <c r="DI61" s="1051"/>
      <c r="DJ61" s="1051"/>
      <c r="DK61" s="1052"/>
      <c r="DL61" s="1050"/>
      <c r="DM61" s="1051"/>
      <c r="DN61" s="1051"/>
      <c r="DO61" s="1051"/>
      <c r="DP61" s="1052"/>
      <c r="DQ61" s="1050"/>
      <c r="DR61" s="1051"/>
      <c r="DS61" s="1051"/>
      <c r="DT61" s="1051"/>
      <c r="DU61" s="1052"/>
      <c r="DV61" s="1053"/>
      <c r="DW61" s="1054"/>
      <c r="DX61" s="1054"/>
      <c r="DY61" s="1054"/>
      <c r="DZ61" s="1055"/>
      <c r="EA61" s="103"/>
    </row>
    <row r="62" spans="1:131" s="104" customFormat="1" ht="26.25" customHeight="1" x14ac:dyDescent="0.15">
      <c r="A62" s="118">
        <v>35</v>
      </c>
      <c r="B62" s="1084"/>
      <c r="C62" s="1085"/>
      <c r="D62" s="1085"/>
      <c r="E62" s="1085"/>
      <c r="F62" s="1085"/>
      <c r="G62" s="1085"/>
      <c r="H62" s="1085"/>
      <c r="I62" s="1085"/>
      <c r="J62" s="1085"/>
      <c r="K62" s="1085"/>
      <c r="L62" s="1085"/>
      <c r="M62" s="1085"/>
      <c r="N62" s="1085"/>
      <c r="O62" s="1085"/>
      <c r="P62" s="1086"/>
      <c r="Q62" s="1087"/>
      <c r="R62" s="1088"/>
      <c r="S62" s="1088"/>
      <c r="T62" s="1088"/>
      <c r="U62" s="1088"/>
      <c r="V62" s="1088"/>
      <c r="W62" s="1088"/>
      <c r="X62" s="1088"/>
      <c r="Y62" s="1088"/>
      <c r="Z62" s="1088"/>
      <c r="AA62" s="1088"/>
      <c r="AB62" s="1088"/>
      <c r="AC62" s="1088"/>
      <c r="AD62" s="1088"/>
      <c r="AE62" s="1089"/>
      <c r="AF62" s="1090"/>
      <c r="AG62" s="1091"/>
      <c r="AH62" s="1091"/>
      <c r="AI62" s="1091"/>
      <c r="AJ62" s="1092"/>
      <c r="AK62" s="1093"/>
      <c r="AL62" s="1088"/>
      <c r="AM62" s="1088"/>
      <c r="AN62" s="1088"/>
      <c r="AO62" s="1088"/>
      <c r="AP62" s="1088"/>
      <c r="AQ62" s="1088"/>
      <c r="AR62" s="1088"/>
      <c r="AS62" s="1088"/>
      <c r="AT62" s="1088"/>
      <c r="AU62" s="1088"/>
      <c r="AV62" s="1088"/>
      <c r="AW62" s="1088"/>
      <c r="AX62" s="1088"/>
      <c r="AY62" s="1088"/>
      <c r="AZ62" s="1094"/>
      <c r="BA62" s="1094"/>
      <c r="BB62" s="1094"/>
      <c r="BC62" s="1094"/>
      <c r="BD62" s="1094"/>
      <c r="BE62" s="1079"/>
      <c r="BF62" s="1079"/>
      <c r="BG62" s="1079"/>
      <c r="BH62" s="1079"/>
      <c r="BI62" s="1080"/>
      <c r="BJ62" s="1081" t="s">
        <v>350</v>
      </c>
      <c r="BK62" s="1082"/>
      <c r="BL62" s="1082"/>
      <c r="BM62" s="1082"/>
      <c r="BN62" s="1083"/>
      <c r="BO62" s="122"/>
      <c r="BP62" s="122"/>
      <c r="BQ62" s="119">
        <v>56</v>
      </c>
      <c r="BR62" s="120"/>
      <c r="BS62" s="1069"/>
      <c r="BT62" s="1070"/>
      <c r="BU62" s="1070"/>
      <c r="BV62" s="1070"/>
      <c r="BW62" s="1070"/>
      <c r="BX62" s="1070"/>
      <c r="BY62" s="1070"/>
      <c r="BZ62" s="1070"/>
      <c r="CA62" s="1070"/>
      <c r="CB62" s="1070"/>
      <c r="CC62" s="1070"/>
      <c r="CD62" s="1070"/>
      <c r="CE62" s="1070"/>
      <c r="CF62" s="1070"/>
      <c r="CG62" s="1071"/>
      <c r="CH62" s="1050"/>
      <c r="CI62" s="1051"/>
      <c r="CJ62" s="1051"/>
      <c r="CK62" s="1051"/>
      <c r="CL62" s="1052"/>
      <c r="CM62" s="1050"/>
      <c r="CN62" s="1051"/>
      <c r="CO62" s="1051"/>
      <c r="CP62" s="1051"/>
      <c r="CQ62" s="1052"/>
      <c r="CR62" s="1050"/>
      <c r="CS62" s="1051"/>
      <c r="CT62" s="1051"/>
      <c r="CU62" s="1051"/>
      <c r="CV62" s="1052"/>
      <c r="CW62" s="1050"/>
      <c r="CX62" s="1051"/>
      <c r="CY62" s="1051"/>
      <c r="CZ62" s="1051"/>
      <c r="DA62" s="1052"/>
      <c r="DB62" s="1050"/>
      <c r="DC62" s="1051"/>
      <c r="DD62" s="1051"/>
      <c r="DE62" s="1051"/>
      <c r="DF62" s="1052"/>
      <c r="DG62" s="1050"/>
      <c r="DH62" s="1051"/>
      <c r="DI62" s="1051"/>
      <c r="DJ62" s="1051"/>
      <c r="DK62" s="1052"/>
      <c r="DL62" s="1050"/>
      <c r="DM62" s="1051"/>
      <c r="DN62" s="1051"/>
      <c r="DO62" s="1051"/>
      <c r="DP62" s="1052"/>
      <c r="DQ62" s="1050"/>
      <c r="DR62" s="1051"/>
      <c r="DS62" s="1051"/>
      <c r="DT62" s="1051"/>
      <c r="DU62" s="1052"/>
      <c r="DV62" s="1053"/>
      <c r="DW62" s="1054"/>
      <c r="DX62" s="1054"/>
      <c r="DY62" s="1054"/>
      <c r="DZ62" s="1055"/>
      <c r="EA62" s="103"/>
    </row>
    <row r="63" spans="1:131" s="104" customFormat="1" ht="26.25" customHeight="1" thickBot="1" x14ac:dyDescent="0.2">
      <c r="A63" s="121" t="s">
        <v>328</v>
      </c>
      <c r="B63" s="997" t="s">
        <v>351</v>
      </c>
      <c r="C63" s="998"/>
      <c r="D63" s="998"/>
      <c r="E63" s="998"/>
      <c r="F63" s="998"/>
      <c r="G63" s="998"/>
      <c r="H63" s="998"/>
      <c r="I63" s="998"/>
      <c r="J63" s="998"/>
      <c r="K63" s="998"/>
      <c r="L63" s="998"/>
      <c r="M63" s="998"/>
      <c r="N63" s="998"/>
      <c r="O63" s="998"/>
      <c r="P63" s="999"/>
      <c r="Q63" s="1015"/>
      <c r="R63" s="1016"/>
      <c r="S63" s="1016"/>
      <c r="T63" s="1016"/>
      <c r="U63" s="1016"/>
      <c r="V63" s="1016"/>
      <c r="W63" s="1016"/>
      <c r="X63" s="1016"/>
      <c r="Y63" s="1016"/>
      <c r="Z63" s="1016"/>
      <c r="AA63" s="1016"/>
      <c r="AB63" s="1016"/>
      <c r="AC63" s="1016"/>
      <c r="AD63" s="1016"/>
      <c r="AE63" s="1075"/>
      <c r="AF63" s="1076">
        <v>12142</v>
      </c>
      <c r="AG63" s="1012"/>
      <c r="AH63" s="1012"/>
      <c r="AI63" s="1012"/>
      <c r="AJ63" s="1077"/>
      <c r="AK63" s="1078"/>
      <c r="AL63" s="1016"/>
      <c r="AM63" s="1016"/>
      <c r="AN63" s="1016"/>
      <c r="AO63" s="1016"/>
      <c r="AP63" s="1012">
        <v>38562</v>
      </c>
      <c r="AQ63" s="1012"/>
      <c r="AR63" s="1012"/>
      <c r="AS63" s="1012"/>
      <c r="AT63" s="1012"/>
      <c r="AU63" s="1012">
        <v>19435</v>
      </c>
      <c r="AV63" s="1012"/>
      <c r="AW63" s="1012"/>
      <c r="AX63" s="1012"/>
      <c r="AY63" s="1012"/>
      <c r="AZ63" s="1072"/>
      <c r="BA63" s="1072"/>
      <c r="BB63" s="1072"/>
      <c r="BC63" s="1072"/>
      <c r="BD63" s="1072"/>
      <c r="BE63" s="1013"/>
      <c r="BF63" s="1013"/>
      <c r="BG63" s="1013"/>
      <c r="BH63" s="1013"/>
      <c r="BI63" s="1014"/>
      <c r="BJ63" s="1073" t="s">
        <v>66</v>
      </c>
      <c r="BK63" s="1004"/>
      <c r="BL63" s="1004"/>
      <c r="BM63" s="1004"/>
      <c r="BN63" s="1074"/>
      <c r="BO63" s="122"/>
      <c r="BP63" s="122"/>
      <c r="BQ63" s="119">
        <v>57</v>
      </c>
      <c r="BR63" s="120"/>
      <c r="BS63" s="1069"/>
      <c r="BT63" s="1070"/>
      <c r="BU63" s="1070"/>
      <c r="BV63" s="1070"/>
      <c r="BW63" s="1070"/>
      <c r="BX63" s="1070"/>
      <c r="BY63" s="1070"/>
      <c r="BZ63" s="1070"/>
      <c r="CA63" s="1070"/>
      <c r="CB63" s="1070"/>
      <c r="CC63" s="1070"/>
      <c r="CD63" s="1070"/>
      <c r="CE63" s="1070"/>
      <c r="CF63" s="1070"/>
      <c r="CG63" s="1071"/>
      <c r="CH63" s="1050"/>
      <c r="CI63" s="1051"/>
      <c r="CJ63" s="1051"/>
      <c r="CK63" s="1051"/>
      <c r="CL63" s="1052"/>
      <c r="CM63" s="1050"/>
      <c r="CN63" s="1051"/>
      <c r="CO63" s="1051"/>
      <c r="CP63" s="1051"/>
      <c r="CQ63" s="1052"/>
      <c r="CR63" s="1050"/>
      <c r="CS63" s="1051"/>
      <c r="CT63" s="1051"/>
      <c r="CU63" s="1051"/>
      <c r="CV63" s="1052"/>
      <c r="CW63" s="1050"/>
      <c r="CX63" s="1051"/>
      <c r="CY63" s="1051"/>
      <c r="CZ63" s="1051"/>
      <c r="DA63" s="1052"/>
      <c r="DB63" s="1050"/>
      <c r="DC63" s="1051"/>
      <c r="DD63" s="1051"/>
      <c r="DE63" s="1051"/>
      <c r="DF63" s="1052"/>
      <c r="DG63" s="1050"/>
      <c r="DH63" s="1051"/>
      <c r="DI63" s="1051"/>
      <c r="DJ63" s="1051"/>
      <c r="DK63" s="1052"/>
      <c r="DL63" s="1050"/>
      <c r="DM63" s="1051"/>
      <c r="DN63" s="1051"/>
      <c r="DO63" s="1051"/>
      <c r="DP63" s="1052"/>
      <c r="DQ63" s="1050"/>
      <c r="DR63" s="1051"/>
      <c r="DS63" s="1051"/>
      <c r="DT63" s="1051"/>
      <c r="DU63" s="1052"/>
      <c r="DV63" s="1053"/>
      <c r="DW63" s="1054"/>
      <c r="DX63" s="1054"/>
      <c r="DY63" s="1054"/>
      <c r="DZ63" s="1055"/>
      <c r="EA63" s="103"/>
    </row>
    <row r="64" spans="1:131" s="104" customFormat="1" ht="26.25" customHeight="1" x14ac:dyDescent="0.15">
      <c r="A64" s="122"/>
      <c r="B64" s="122"/>
      <c r="C64" s="122"/>
      <c r="D64" s="122"/>
      <c r="E64" s="122"/>
      <c r="F64" s="122"/>
      <c r="G64" s="122"/>
      <c r="H64" s="122"/>
      <c r="I64" s="122"/>
      <c r="J64" s="122"/>
      <c r="K64" s="122"/>
      <c r="L64" s="122"/>
      <c r="M64" s="122"/>
      <c r="N64" s="122"/>
      <c r="O64" s="122"/>
      <c r="P64" s="122"/>
      <c r="Q64" s="122"/>
      <c r="R64" s="122"/>
      <c r="S64" s="122"/>
      <c r="T64" s="122"/>
      <c r="U64" s="122"/>
      <c r="V64" s="122"/>
      <c r="W64" s="122"/>
      <c r="X64" s="122"/>
      <c r="Y64" s="122"/>
      <c r="Z64" s="122"/>
      <c r="AA64" s="122"/>
      <c r="AB64" s="122"/>
      <c r="AC64" s="122"/>
      <c r="AD64" s="122"/>
      <c r="AE64" s="122"/>
      <c r="AF64" s="122"/>
      <c r="AG64" s="122"/>
      <c r="AH64" s="122"/>
      <c r="AI64" s="122"/>
      <c r="AJ64" s="122"/>
      <c r="AK64" s="122"/>
      <c r="AL64" s="122"/>
      <c r="AM64" s="122"/>
      <c r="AN64" s="122"/>
      <c r="AO64" s="122"/>
      <c r="AP64" s="122"/>
      <c r="AQ64" s="122"/>
      <c r="AR64" s="122"/>
      <c r="AS64" s="122"/>
      <c r="AT64" s="122"/>
      <c r="AU64" s="122"/>
      <c r="AV64" s="122"/>
      <c r="AW64" s="122"/>
      <c r="AX64" s="122"/>
      <c r="AY64" s="122"/>
      <c r="AZ64" s="122"/>
      <c r="BA64" s="122"/>
      <c r="BB64" s="122"/>
      <c r="BC64" s="122"/>
      <c r="BD64" s="122"/>
      <c r="BE64" s="122"/>
      <c r="BF64" s="122"/>
      <c r="BG64" s="122"/>
      <c r="BH64" s="122"/>
      <c r="BI64" s="122"/>
      <c r="BJ64" s="122"/>
      <c r="BK64" s="122"/>
      <c r="BL64" s="122"/>
      <c r="BM64" s="122"/>
      <c r="BN64" s="122"/>
      <c r="BO64" s="122"/>
      <c r="BP64" s="122"/>
      <c r="BQ64" s="119">
        <v>58</v>
      </c>
      <c r="BR64" s="120"/>
      <c r="BS64" s="1069"/>
      <c r="BT64" s="1070"/>
      <c r="BU64" s="1070"/>
      <c r="BV64" s="1070"/>
      <c r="BW64" s="1070"/>
      <c r="BX64" s="1070"/>
      <c r="BY64" s="1070"/>
      <c r="BZ64" s="1070"/>
      <c r="CA64" s="1070"/>
      <c r="CB64" s="1070"/>
      <c r="CC64" s="1070"/>
      <c r="CD64" s="1070"/>
      <c r="CE64" s="1070"/>
      <c r="CF64" s="1070"/>
      <c r="CG64" s="1071"/>
      <c r="CH64" s="1050"/>
      <c r="CI64" s="1051"/>
      <c r="CJ64" s="1051"/>
      <c r="CK64" s="1051"/>
      <c r="CL64" s="1052"/>
      <c r="CM64" s="1050"/>
      <c r="CN64" s="1051"/>
      <c r="CO64" s="1051"/>
      <c r="CP64" s="1051"/>
      <c r="CQ64" s="1052"/>
      <c r="CR64" s="1050"/>
      <c r="CS64" s="1051"/>
      <c r="CT64" s="1051"/>
      <c r="CU64" s="1051"/>
      <c r="CV64" s="1052"/>
      <c r="CW64" s="1050"/>
      <c r="CX64" s="1051"/>
      <c r="CY64" s="1051"/>
      <c r="CZ64" s="1051"/>
      <c r="DA64" s="1052"/>
      <c r="DB64" s="1050"/>
      <c r="DC64" s="1051"/>
      <c r="DD64" s="1051"/>
      <c r="DE64" s="1051"/>
      <c r="DF64" s="1052"/>
      <c r="DG64" s="1050"/>
      <c r="DH64" s="1051"/>
      <c r="DI64" s="1051"/>
      <c r="DJ64" s="1051"/>
      <c r="DK64" s="1052"/>
      <c r="DL64" s="1050"/>
      <c r="DM64" s="1051"/>
      <c r="DN64" s="1051"/>
      <c r="DO64" s="1051"/>
      <c r="DP64" s="1052"/>
      <c r="DQ64" s="1050"/>
      <c r="DR64" s="1051"/>
      <c r="DS64" s="1051"/>
      <c r="DT64" s="1051"/>
      <c r="DU64" s="1052"/>
      <c r="DV64" s="1053"/>
      <c r="DW64" s="1054"/>
      <c r="DX64" s="1054"/>
      <c r="DY64" s="1054"/>
      <c r="DZ64" s="1055"/>
      <c r="EA64" s="103"/>
    </row>
    <row r="65" spans="1:131" s="104" customFormat="1" ht="26.25" customHeight="1" thickBot="1" x14ac:dyDescent="0.2">
      <c r="A65" s="109" t="s">
        <v>352</v>
      </c>
      <c r="B65" s="109"/>
      <c r="C65" s="109"/>
      <c r="D65" s="109"/>
      <c r="E65" s="109"/>
      <c r="F65" s="109"/>
      <c r="G65" s="109"/>
      <c r="H65" s="109"/>
      <c r="I65" s="109"/>
      <c r="J65" s="109"/>
      <c r="K65" s="109"/>
      <c r="L65" s="109"/>
      <c r="M65" s="109"/>
      <c r="N65" s="109"/>
      <c r="O65" s="109"/>
      <c r="P65" s="109"/>
      <c r="Q65" s="109"/>
      <c r="R65" s="109"/>
      <c r="S65" s="109"/>
      <c r="T65" s="109"/>
      <c r="U65" s="109"/>
      <c r="V65" s="109"/>
      <c r="W65" s="109"/>
      <c r="X65" s="109"/>
      <c r="Y65" s="109"/>
      <c r="Z65" s="109"/>
      <c r="AA65" s="109"/>
      <c r="AB65" s="109"/>
      <c r="AC65" s="109"/>
      <c r="AD65" s="109"/>
      <c r="AE65" s="109"/>
      <c r="AF65" s="109"/>
      <c r="AG65" s="109"/>
      <c r="AH65" s="109"/>
      <c r="AI65" s="109"/>
      <c r="AJ65" s="109"/>
      <c r="AK65" s="109"/>
      <c r="AL65" s="109"/>
      <c r="AM65" s="109"/>
      <c r="AN65" s="109"/>
      <c r="AO65" s="109"/>
      <c r="AP65" s="109"/>
      <c r="AQ65" s="109"/>
      <c r="AR65" s="109"/>
      <c r="AS65" s="109"/>
      <c r="AT65" s="109"/>
      <c r="AU65" s="109"/>
      <c r="AV65" s="109"/>
      <c r="AW65" s="109"/>
      <c r="AX65" s="109"/>
      <c r="AY65" s="109"/>
      <c r="AZ65" s="109"/>
      <c r="BA65" s="109"/>
      <c r="BB65" s="109"/>
      <c r="BC65" s="109"/>
      <c r="BD65" s="109"/>
      <c r="BE65" s="122"/>
      <c r="BF65" s="122"/>
      <c r="BG65" s="122"/>
      <c r="BH65" s="122"/>
      <c r="BI65" s="122"/>
      <c r="BJ65" s="122"/>
      <c r="BK65" s="122"/>
      <c r="BL65" s="122"/>
      <c r="BM65" s="122"/>
      <c r="BN65" s="122"/>
      <c r="BO65" s="122"/>
      <c r="BP65" s="122"/>
      <c r="BQ65" s="119">
        <v>59</v>
      </c>
      <c r="BR65" s="120"/>
      <c r="BS65" s="1069"/>
      <c r="BT65" s="1070"/>
      <c r="BU65" s="1070"/>
      <c r="BV65" s="1070"/>
      <c r="BW65" s="1070"/>
      <c r="BX65" s="1070"/>
      <c r="BY65" s="1070"/>
      <c r="BZ65" s="1070"/>
      <c r="CA65" s="1070"/>
      <c r="CB65" s="1070"/>
      <c r="CC65" s="1070"/>
      <c r="CD65" s="1070"/>
      <c r="CE65" s="1070"/>
      <c r="CF65" s="1070"/>
      <c r="CG65" s="1071"/>
      <c r="CH65" s="1050"/>
      <c r="CI65" s="1051"/>
      <c r="CJ65" s="1051"/>
      <c r="CK65" s="1051"/>
      <c r="CL65" s="1052"/>
      <c r="CM65" s="1050"/>
      <c r="CN65" s="1051"/>
      <c r="CO65" s="1051"/>
      <c r="CP65" s="1051"/>
      <c r="CQ65" s="1052"/>
      <c r="CR65" s="1050"/>
      <c r="CS65" s="1051"/>
      <c r="CT65" s="1051"/>
      <c r="CU65" s="1051"/>
      <c r="CV65" s="1052"/>
      <c r="CW65" s="1050"/>
      <c r="CX65" s="1051"/>
      <c r="CY65" s="1051"/>
      <c r="CZ65" s="1051"/>
      <c r="DA65" s="1052"/>
      <c r="DB65" s="1050"/>
      <c r="DC65" s="1051"/>
      <c r="DD65" s="1051"/>
      <c r="DE65" s="1051"/>
      <c r="DF65" s="1052"/>
      <c r="DG65" s="1050"/>
      <c r="DH65" s="1051"/>
      <c r="DI65" s="1051"/>
      <c r="DJ65" s="1051"/>
      <c r="DK65" s="1052"/>
      <c r="DL65" s="1050"/>
      <c r="DM65" s="1051"/>
      <c r="DN65" s="1051"/>
      <c r="DO65" s="1051"/>
      <c r="DP65" s="1052"/>
      <c r="DQ65" s="1050"/>
      <c r="DR65" s="1051"/>
      <c r="DS65" s="1051"/>
      <c r="DT65" s="1051"/>
      <c r="DU65" s="1052"/>
      <c r="DV65" s="1053"/>
      <c r="DW65" s="1054"/>
      <c r="DX65" s="1054"/>
      <c r="DY65" s="1054"/>
      <c r="DZ65" s="1055"/>
      <c r="EA65" s="103"/>
    </row>
    <row r="66" spans="1:131" s="104" customFormat="1" ht="26.25" customHeight="1" x14ac:dyDescent="0.15">
      <c r="A66" s="1056" t="s">
        <v>353</v>
      </c>
      <c r="B66" s="1057"/>
      <c r="C66" s="1057"/>
      <c r="D66" s="1057"/>
      <c r="E66" s="1057"/>
      <c r="F66" s="1057"/>
      <c r="G66" s="1057"/>
      <c r="H66" s="1057"/>
      <c r="I66" s="1057"/>
      <c r="J66" s="1057"/>
      <c r="K66" s="1057"/>
      <c r="L66" s="1057"/>
      <c r="M66" s="1057"/>
      <c r="N66" s="1057"/>
      <c r="O66" s="1057"/>
      <c r="P66" s="1058"/>
      <c r="Q66" s="1042" t="s">
        <v>332</v>
      </c>
      <c r="R66" s="1043"/>
      <c r="S66" s="1043"/>
      <c r="T66" s="1043"/>
      <c r="U66" s="1044"/>
      <c r="V66" s="1042" t="s">
        <v>333</v>
      </c>
      <c r="W66" s="1043"/>
      <c r="X66" s="1043"/>
      <c r="Y66" s="1043"/>
      <c r="Z66" s="1044"/>
      <c r="AA66" s="1042" t="s">
        <v>334</v>
      </c>
      <c r="AB66" s="1043"/>
      <c r="AC66" s="1043"/>
      <c r="AD66" s="1043"/>
      <c r="AE66" s="1044"/>
      <c r="AF66" s="1062" t="s">
        <v>335</v>
      </c>
      <c r="AG66" s="1063"/>
      <c r="AH66" s="1063"/>
      <c r="AI66" s="1063"/>
      <c r="AJ66" s="1064"/>
      <c r="AK66" s="1042" t="s">
        <v>336</v>
      </c>
      <c r="AL66" s="1057"/>
      <c r="AM66" s="1057"/>
      <c r="AN66" s="1057"/>
      <c r="AO66" s="1058"/>
      <c r="AP66" s="1042" t="s">
        <v>337</v>
      </c>
      <c r="AQ66" s="1043"/>
      <c r="AR66" s="1043"/>
      <c r="AS66" s="1043"/>
      <c r="AT66" s="1044"/>
      <c r="AU66" s="1042" t="s">
        <v>354</v>
      </c>
      <c r="AV66" s="1043"/>
      <c r="AW66" s="1043"/>
      <c r="AX66" s="1043"/>
      <c r="AY66" s="1044"/>
      <c r="AZ66" s="1042" t="s">
        <v>311</v>
      </c>
      <c r="BA66" s="1043"/>
      <c r="BB66" s="1043"/>
      <c r="BC66" s="1043"/>
      <c r="BD66" s="1048"/>
      <c r="BE66" s="122"/>
      <c r="BF66" s="122"/>
      <c r="BG66" s="122"/>
      <c r="BH66" s="122"/>
      <c r="BI66" s="122"/>
      <c r="BJ66" s="122"/>
      <c r="BK66" s="122"/>
      <c r="BL66" s="122"/>
      <c r="BM66" s="122"/>
      <c r="BN66" s="122"/>
      <c r="BO66" s="122"/>
      <c r="BP66" s="122"/>
      <c r="BQ66" s="119">
        <v>60</v>
      </c>
      <c r="BR66" s="124"/>
      <c r="BS66" s="1006"/>
      <c r="BT66" s="1007"/>
      <c r="BU66" s="1007"/>
      <c r="BV66" s="1007"/>
      <c r="BW66" s="1007"/>
      <c r="BX66" s="1007"/>
      <c r="BY66" s="1007"/>
      <c r="BZ66" s="1007"/>
      <c r="CA66" s="1007"/>
      <c r="CB66" s="1007"/>
      <c r="CC66" s="1007"/>
      <c r="CD66" s="1007"/>
      <c r="CE66" s="1007"/>
      <c r="CF66" s="1007"/>
      <c r="CG66" s="1008"/>
      <c r="CH66" s="1009"/>
      <c r="CI66" s="1010"/>
      <c r="CJ66" s="1010"/>
      <c r="CK66" s="1010"/>
      <c r="CL66" s="1011"/>
      <c r="CM66" s="1009"/>
      <c r="CN66" s="1010"/>
      <c r="CO66" s="1010"/>
      <c r="CP66" s="1010"/>
      <c r="CQ66" s="1011"/>
      <c r="CR66" s="1009"/>
      <c r="CS66" s="1010"/>
      <c r="CT66" s="1010"/>
      <c r="CU66" s="1010"/>
      <c r="CV66" s="1011"/>
      <c r="CW66" s="1009"/>
      <c r="CX66" s="1010"/>
      <c r="CY66" s="1010"/>
      <c r="CZ66" s="1010"/>
      <c r="DA66" s="1011"/>
      <c r="DB66" s="1009"/>
      <c r="DC66" s="1010"/>
      <c r="DD66" s="1010"/>
      <c r="DE66" s="1010"/>
      <c r="DF66" s="1011"/>
      <c r="DG66" s="1009"/>
      <c r="DH66" s="1010"/>
      <c r="DI66" s="1010"/>
      <c r="DJ66" s="1010"/>
      <c r="DK66" s="1011"/>
      <c r="DL66" s="1009"/>
      <c r="DM66" s="1010"/>
      <c r="DN66" s="1010"/>
      <c r="DO66" s="1010"/>
      <c r="DP66" s="1011"/>
      <c r="DQ66" s="1009"/>
      <c r="DR66" s="1010"/>
      <c r="DS66" s="1010"/>
      <c r="DT66" s="1010"/>
      <c r="DU66" s="1011"/>
      <c r="DV66" s="994"/>
      <c r="DW66" s="995"/>
      <c r="DX66" s="995"/>
      <c r="DY66" s="995"/>
      <c r="DZ66" s="996"/>
      <c r="EA66" s="103"/>
    </row>
    <row r="67" spans="1:131" s="104" customFormat="1" ht="26.25" customHeight="1" thickBot="1" x14ac:dyDescent="0.2">
      <c r="A67" s="1059"/>
      <c r="B67" s="1060"/>
      <c r="C67" s="1060"/>
      <c r="D67" s="1060"/>
      <c r="E67" s="1060"/>
      <c r="F67" s="1060"/>
      <c r="G67" s="1060"/>
      <c r="H67" s="1060"/>
      <c r="I67" s="1060"/>
      <c r="J67" s="1060"/>
      <c r="K67" s="1060"/>
      <c r="L67" s="1060"/>
      <c r="M67" s="1060"/>
      <c r="N67" s="1060"/>
      <c r="O67" s="1060"/>
      <c r="P67" s="1061"/>
      <c r="Q67" s="1045"/>
      <c r="R67" s="1046"/>
      <c r="S67" s="1046"/>
      <c r="T67" s="1046"/>
      <c r="U67" s="1047"/>
      <c r="V67" s="1045"/>
      <c r="W67" s="1046"/>
      <c r="X67" s="1046"/>
      <c r="Y67" s="1046"/>
      <c r="Z67" s="1047"/>
      <c r="AA67" s="1045"/>
      <c r="AB67" s="1046"/>
      <c r="AC67" s="1046"/>
      <c r="AD67" s="1046"/>
      <c r="AE67" s="1047"/>
      <c r="AF67" s="1065"/>
      <c r="AG67" s="1066"/>
      <c r="AH67" s="1066"/>
      <c r="AI67" s="1066"/>
      <c r="AJ67" s="1067"/>
      <c r="AK67" s="1068"/>
      <c r="AL67" s="1060"/>
      <c r="AM67" s="1060"/>
      <c r="AN67" s="1060"/>
      <c r="AO67" s="1061"/>
      <c r="AP67" s="1045"/>
      <c r="AQ67" s="1046"/>
      <c r="AR67" s="1046"/>
      <c r="AS67" s="1046"/>
      <c r="AT67" s="1047"/>
      <c r="AU67" s="1045"/>
      <c r="AV67" s="1046"/>
      <c r="AW67" s="1046"/>
      <c r="AX67" s="1046"/>
      <c r="AY67" s="1047"/>
      <c r="AZ67" s="1045"/>
      <c r="BA67" s="1046"/>
      <c r="BB67" s="1046"/>
      <c r="BC67" s="1046"/>
      <c r="BD67" s="1049"/>
      <c r="BE67" s="122"/>
      <c r="BF67" s="122"/>
      <c r="BG67" s="122"/>
      <c r="BH67" s="122"/>
      <c r="BI67" s="122"/>
      <c r="BJ67" s="122"/>
      <c r="BK67" s="122"/>
      <c r="BL67" s="122"/>
      <c r="BM67" s="122"/>
      <c r="BN67" s="122"/>
      <c r="BO67" s="122"/>
      <c r="BP67" s="122"/>
      <c r="BQ67" s="119">
        <v>61</v>
      </c>
      <c r="BR67" s="124"/>
      <c r="BS67" s="1006"/>
      <c r="BT67" s="1007"/>
      <c r="BU67" s="1007"/>
      <c r="BV67" s="1007"/>
      <c r="BW67" s="1007"/>
      <c r="BX67" s="1007"/>
      <c r="BY67" s="1007"/>
      <c r="BZ67" s="1007"/>
      <c r="CA67" s="1007"/>
      <c r="CB67" s="1007"/>
      <c r="CC67" s="1007"/>
      <c r="CD67" s="1007"/>
      <c r="CE67" s="1007"/>
      <c r="CF67" s="1007"/>
      <c r="CG67" s="1008"/>
      <c r="CH67" s="1009"/>
      <c r="CI67" s="1010"/>
      <c r="CJ67" s="1010"/>
      <c r="CK67" s="1010"/>
      <c r="CL67" s="1011"/>
      <c r="CM67" s="1009"/>
      <c r="CN67" s="1010"/>
      <c r="CO67" s="1010"/>
      <c r="CP67" s="1010"/>
      <c r="CQ67" s="1011"/>
      <c r="CR67" s="1009"/>
      <c r="CS67" s="1010"/>
      <c r="CT67" s="1010"/>
      <c r="CU67" s="1010"/>
      <c r="CV67" s="1011"/>
      <c r="CW67" s="1009"/>
      <c r="CX67" s="1010"/>
      <c r="CY67" s="1010"/>
      <c r="CZ67" s="1010"/>
      <c r="DA67" s="1011"/>
      <c r="DB67" s="1009"/>
      <c r="DC67" s="1010"/>
      <c r="DD67" s="1010"/>
      <c r="DE67" s="1010"/>
      <c r="DF67" s="1011"/>
      <c r="DG67" s="1009"/>
      <c r="DH67" s="1010"/>
      <c r="DI67" s="1010"/>
      <c r="DJ67" s="1010"/>
      <c r="DK67" s="1011"/>
      <c r="DL67" s="1009"/>
      <c r="DM67" s="1010"/>
      <c r="DN67" s="1010"/>
      <c r="DO67" s="1010"/>
      <c r="DP67" s="1011"/>
      <c r="DQ67" s="1009"/>
      <c r="DR67" s="1010"/>
      <c r="DS67" s="1010"/>
      <c r="DT67" s="1010"/>
      <c r="DU67" s="1011"/>
      <c r="DV67" s="994"/>
      <c r="DW67" s="995"/>
      <c r="DX67" s="995"/>
      <c r="DY67" s="995"/>
      <c r="DZ67" s="996"/>
      <c r="EA67" s="103"/>
    </row>
    <row r="68" spans="1:131" s="104" customFormat="1" ht="26.25" customHeight="1" thickTop="1" x14ac:dyDescent="0.15">
      <c r="A68" s="115">
        <v>1</v>
      </c>
      <c r="B68" s="1038" t="s">
        <v>355</v>
      </c>
      <c r="C68" s="1039"/>
      <c r="D68" s="1039"/>
      <c r="E68" s="1039"/>
      <c r="F68" s="1039"/>
      <c r="G68" s="1039"/>
      <c r="H68" s="1039"/>
      <c r="I68" s="1039"/>
      <c r="J68" s="1039"/>
      <c r="K68" s="1039"/>
      <c r="L68" s="1039"/>
      <c r="M68" s="1039"/>
      <c r="N68" s="1039"/>
      <c r="O68" s="1039"/>
      <c r="P68" s="1040"/>
      <c r="Q68" s="1041">
        <v>4782</v>
      </c>
      <c r="R68" s="1035"/>
      <c r="S68" s="1035"/>
      <c r="T68" s="1035"/>
      <c r="U68" s="1035"/>
      <c r="V68" s="1035">
        <v>4100</v>
      </c>
      <c r="W68" s="1035"/>
      <c r="X68" s="1035"/>
      <c r="Y68" s="1035"/>
      <c r="Z68" s="1035"/>
      <c r="AA68" s="1035">
        <v>682</v>
      </c>
      <c r="AB68" s="1035"/>
      <c r="AC68" s="1035"/>
      <c r="AD68" s="1035"/>
      <c r="AE68" s="1035"/>
      <c r="AF68" s="1035">
        <v>682</v>
      </c>
      <c r="AG68" s="1035"/>
      <c r="AH68" s="1035"/>
      <c r="AI68" s="1035"/>
      <c r="AJ68" s="1035"/>
      <c r="AK68" s="1035" t="s">
        <v>323</v>
      </c>
      <c r="AL68" s="1035"/>
      <c r="AM68" s="1035"/>
      <c r="AN68" s="1035"/>
      <c r="AO68" s="1035"/>
      <c r="AP68" s="1035" t="s">
        <v>323</v>
      </c>
      <c r="AQ68" s="1035"/>
      <c r="AR68" s="1035"/>
      <c r="AS68" s="1035"/>
      <c r="AT68" s="1035"/>
      <c r="AU68" s="1035" t="s">
        <v>323</v>
      </c>
      <c r="AV68" s="1035"/>
      <c r="AW68" s="1035"/>
      <c r="AX68" s="1035"/>
      <c r="AY68" s="1035"/>
      <c r="AZ68" s="1036"/>
      <c r="BA68" s="1036"/>
      <c r="BB68" s="1036"/>
      <c r="BC68" s="1036"/>
      <c r="BD68" s="1037"/>
      <c r="BE68" s="122"/>
      <c r="BF68" s="122"/>
      <c r="BG68" s="122"/>
      <c r="BH68" s="122"/>
      <c r="BI68" s="122"/>
      <c r="BJ68" s="122"/>
      <c r="BK68" s="122"/>
      <c r="BL68" s="122"/>
      <c r="BM68" s="122"/>
      <c r="BN68" s="122"/>
      <c r="BO68" s="122"/>
      <c r="BP68" s="122"/>
      <c r="BQ68" s="119">
        <v>62</v>
      </c>
      <c r="BR68" s="124"/>
      <c r="BS68" s="1006"/>
      <c r="BT68" s="1007"/>
      <c r="BU68" s="1007"/>
      <c r="BV68" s="1007"/>
      <c r="BW68" s="1007"/>
      <c r="BX68" s="1007"/>
      <c r="BY68" s="1007"/>
      <c r="BZ68" s="1007"/>
      <c r="CA68" s="1007"/>
      <c r="CB68" s="1007"/>
      <c r="CC68" s="1007"/>
      <c r="CD68" s="1007"/>
      <c r="CE68" s="1007"/>
      <c r="CF68" s="1007"/>
      <c r="CG68" s="1008"/>
      <c r="CH68" s="1009"/>
      <c r="CI68" s="1010"/>
      <c r="CJ68" s="1010"/>
      <c r="CK68" s="1010"/>
      <c r="CL68" s="1011"/>
      <c r="CM68" s="1009"/>
      <c r="CN68" s="1010"/>
      <c r="CO68" s="1010"/>
      <c r="CP68" s="1010"/>
      <c r="CQ68" s="1011"/>
      <c r="CR68" s="1009"/>
      <c r="CS68" s="1010"/>
      <c r="CT68" s="1010"/>
      <c r="CU68" s="1010"/>
      <c r="CV68" s="1011"/>
      <c r="CW68" s="1009"/>
      <c r="CX68" s="1010"/>
      <c r="CY68" s="1010"/>
      <c r="CZ68" s="1010"/>
      <c r="DA68" s="1011"/>
      <c r="DB68" s="1009"/>
      <c r="DC68" s="1010"/>
      <c r="DD68" s="1010"/>
      <c r="DE68" s="1010"/>
      <c r="DF68" s="1011"/>
      <c r="DG68" s="1009"/>
      <c r="DH68" s="1010"/>
      <c r="DI68" s="1010"/>
      <c r="DJ68" s="1010"/>
      <c r="DK68" s="1011"/>
      <c r="DL68" s="1009"/>
      <c r="DM68" s="1010"/>
      <c r="DN68" s="1010"/>
      <c r="DO68" s="1010"/>
      <c r="DP68" s="1011"/>
      <c r="DQ68" s="1009"/>
      <c r="DR68" s="1010"/>
      <c r="DS68" s="1010"/>
      <c r="DT68" s="1010"/>
      <c r="DU68" s="1011"/>
      <c r="DV68" s="994"/>
      <c r="DW68" s="995"/>
      <c r="DX68" s="995"/>
      <c r="DY68" s="995"/>
      <c r="DZ68" s="996"/>
      <c r="EA68" s="103"/>
    </row>
    <row r="69" spans="1:131" s="104" customFormat="1" ht="26.25" customHeight="1" x14ac:dyDescent="0.15">
      <c r="A69" s="118">
        <v>2</v>
      </c>
      <c r="B69" s="1027" t="s">
        <v>356</v>
      </c>
      <c r="C69" s="1028"/>
      <c r="D69" s="1028"/>
      <c r="E69" s="1028"/>
      <c r="F69" s="1028"/>
      <c r="G69" s="1028"/>
      <c r="H69" s="1028"/>
      <c r="I69" s="1028"/>
      <c r="J69" s="1028"/>
      <c r="K69" s="1028"/>
      <c r="L69" s="1028"/>
      <c r="M69" s="1028"/>
      <c r="N69" s="1028"/>
      <c r="O69" s="1028"/>
      <c r="P69" s="1029"/>
      <c r="Q69" s="1030">
        <v>189</v>
      </c>
      <c r="R69" s="1024"/>
      <c r="S69" s="1024"/>
      <c r="T69" s="1024"/>
      <c r="U69" s="1024"/>
      <c r="V69" s="1024">
        <v>154</v>
      </c>
      <c r="W69" s="1024"/>
      <c r="X69" s="1024"/>
      <c r="Y69" s="1024"/>
      <c r="Z69" s="1024"/>
      <c r="AA69" s="1024">
        <v>35</v>
      </c>
      <c r="AB69" s="1024"/>
      <c r="AC69" s="1024"/>
      <c r="AD69" s="1024"/>
      <c r="AE69" s="1024"/>
      <c r="AF69" s="1024">
        <v>35</v>
      </c>
      <c r="AG69" s="1024"/>
      <c r="AH69" s="1024"/>
      <c r="AI69" s="1024"/>
      <c r="AJ69" s="1024"/>
      <c r="AK69" s="1024">
        <v>41</v>
      </c>
      <c r="AL69" s="1024"/>
      <c r="AM69" s="1024"/>
      <c r="AN69" s="1024"/>
      <c r="AO69" s="1024"/>
      <c r="AP69" s="1024" t="s">
        <v>323</v>
      </c>
      <c r="AQ69" s="1024"/>
      <c r="AR69" s="1024"/>
      <c r="AS69" s="1024"/>
      <c r="AT69" s="1024"/>
      <c r="AU69" s="1024" t="s">
        <v>323</v>
      </c>
      <c r="AV69" s="1024"/>
      <c r="AW69" s="1024"/>
      <c r="AX69" s="1024"/>
      <c r="AY69" s="1024"/>
      <c r="AZ69" s="1025"/>
      <c r="BA69" s="1025"/>
      <c r="BB69" s="1025"/>
      <c r="BC69" s="1025"/>
      <c r="BD69" s="1026"/>
      <c r="BE69" s="122"/>
      <c r="BF69" s="122"/>
      <c r="BG69" s="122"/>
      <c r="BH69" s="122"/>
      <c r="BI69" s="122"/>
      <c r="BJ69" s="122"/>
      <c r="BK69" s="122"/>
      <c r="BL69" s="122"/>
      <c r="BM69" s="122"/>
      <c r="BN69" s="122"/>
      <c r="BO69" s="122"/>
      <c r="BP69" s="122"/>
      <c r="BQ69" s="119">
        <v>63</v>
      </c>
      <c r="BR69" s="124"/>
      <c r="BS69" s="1006"/>
      <c r="BT69" s="1007"/>
      <c r="BU69" s="1007"/>
      <c r="BV69" s="1007"/>
      <c r="BW69" s="1007"/>
      <c r="BX69" s="1007"/>
      <c r="BY69" s="1007"/>
      <c r="BZ69" s="1007"/>
      <c r="CA69" s="1007"/>
      <c r="CB69" s="1007"/>
      <c r="CC69" s="1007"/>
      <c r="CD69" s="1007"/>
      <c r="CE69" s="1007"/>
      <c r="CF69" s="1007"/>
      <c r="CG69" s="1008"/>
      <c r="CH69" s="1009"/>
      <c r="CI69" s="1010"/>
      <c r="CJ69" s="1010"/>
      <c r="CK69" s="1010"/>
      <c r="CL69" s="1011"/>
      <c r="CM69" s="1009"/>
      <c r="CN69" s="1010"/>
      <c r="CO69" s="1010"/>
      <c r="CP69" s="1010"/>
      <c r="CQ69" s="1011"/>
      <c r="CR69" s="1009"/>
      <c r="CS69" s="1010"/>
      <c r="CT69" s="1010"/>
      <c r="CU69" s="1010"/>
      <c r="CV69" s="1011"/>
      <c r="CW69" s="1009"/>
      <c r="CX69" s="1010"/>
      <c r="CY69" s="1010"/>
      <c r="CZ69" s="1010"/>
      <c r="DA69" s="1011"/>
      <c r="DB69" s="1009"/>
      <c r="DC69" s="1010"/>
      <c r="DD69" s="1010"/>
      <c r="DE69" s="1010"/>
      <c r="DF69" s="1011"/>
      <c r="DG69" s="1009"/>
      <c r="DH69" s="1010"/>
      <c r="DI69" s="1010"/>
      <c r="DJ69" s="1010"/>
      <c r="DK69" s="1011"/>
      <c r="DL69" s="1009"/>
      <c r="DM69" s="1010"/>
      <c r="DN69" s="1010"/>
      <c r="DO69" s="1010"/>
      <c r="DP69" s="1011"/>
      <c r="DQ69" s="1009"/>
      <c r="DR69" s="1010"/>
      <c r="DS69" s="1010"/>
      <c r="DT69" s="1010"/>
      <c r="DU69" s="1011"/>
      <c r="DV69" s="994"/>
      <c r="DW69" s="995"/>
      <c r="DX69" s="995"/>
      <c r="DY69" s="995"/>
      <c r="DZ69" s="996"/>
      <c r="EA69" s="103"/>
    </row>
    <row r="70" spans="1:131" s="104" customFormat="1" ht="26.25" customHeight="1" x14ac:dyDescent="0.15">
      <c r="A70" s="118">
        <v>3</v>
      </c>
      <c r="B70" s="1027" t="s">
        <v>357</v>
      </c>
      <c r="C70" s="1028"/>
      <c r="D70" s="1028"/>
      <c r="E70" s="1028"/>
      <c r="F70" s="1028"/>
      <c r="G70" s="1028"/>
      <c r="H70" s="1028"/>
      <c r="I70" s="1028"/>
      <c r="J70" s="1028"/>
      <c r="K70" s="1028"/>
      <c r="L70" s="1028"/>
      <c r="M70" s="1028"/>
      <c r="N70" s="1028"/>
      <c r="O70" s="1028"/>
      <c r="P70" s="1029"/>
      <c r="Q70" s="1030">
        <v>91</v>
      </c>
      <c r="R70" s="1024"/>
      <c r="S70" s="1024"/>
      <c r="T70" s="1024"/>
      <c r="U70" s="1024"/>
      <c r="V70" s="1024">
        <v>85</v>
      </c>
      <c r="W70" s="1024"/>
      <c r="X70" s="1024"/>
      <c r="Y70" s="1024"/>
      <c r="Z70" s="1024"/>
      <c r="AA70" s="1024">
        <v>6</v>
      </c>
      <c r="AB70" s="1024"/>
      <c r="AC70" s="1024"/>
      <c r="AD70" s="1024"/>
      <c r="AE70" s="1024"/>
      <c r="AF70" s="1024">
        <v>6</v>
      </c>
      <c r="AG70" s="1024"/>
      <c r="AH70" s="1024"/>
      <c r="AI70" s="1024"/>
      <c r="AJ70" s="1024"/>
      <c r="AK70" s="1024">
        <v>3</v>
      </c>
      <c r="AL70" s="1024"/>
      <c r="AM70" s="1024"/>
      <c r="AN70" s="1024"/>
      <c r="AO70" s="1024"/>
      <c r="AP70" s="1024" t="s">
        <v>323</v>
      </c>
      <c r="AQ70" s="1024"/>
      <c r="AR70" s="1024"/>
      <c r="AS70" s="1024"/>
      <c r="AT70" s="1024"/>
      <c r="AU70" s="1024" t="s">
        <v>323</v>
      </c>
      <c r="AV70" s="1024"/>
      <c r="AW70" s="1024"/>
      <c r="AX70" s="1024"/>
      <c r="AY70" s="1024"/>
      <c r="AZ70" s="1025"/>
      <c r="BA70" s="1025"/>
      <c r="BB70" s="1025"/>
      <c r="BC70" s="1025"/>
      <c r="BD70" s="1026"/>
      <c r="BE70" s="122"/>
      <c r="BF70" s="122"/>
      <c r="BG70" s="122"/>
      <c r="BH70" s="122"/>
      <c r="BI70" s="122"/>
      <c r="BJ70" s="122"/>
      <c r="BK70" s="122"/>
      <c r="BL70" s="122"/>
      <c r="BM70" s="122"/>
      <c r="BN70" s="122"/>
      <c r="BO70" s="122"/>
      <c r="BP70" s="122"/>
      <c r="BQ70" s="119">
        <v>64</v>
      </c>
      <c r="BR70" s="124"/>
      <c r="BS70" s="1006"/>
      <c r="BT70" s="1007"/>
      <c r="BU70" s="1007"/>
      <c r="BV70" s="1007"/>
      <c r="BW70" s="1007"/>
      <c r="BX70" s="1007"/>
      <c r="BY70" s="1007"/>
      <c r="BZ70" s="1007"/>
      <c r="CA70" s="1007"/>
      <c r="CB70" s="1007"/>
      <c r="CC70" s="1007"/>
      <c r="CD70" s="1007"/>
      <c r="CE70" s="1007"/>
      <c r="CF70" s="1007"/>
      <c r="CG70" s="1008"/>
      <c r="CH70" s="1009"/>
      <c r="CI70" s="1010"/>
      <c r="CJ70" s="1010"/>
      <c r="CK70" s="1010"/>
      <c r="CL70" s="1011"/>
      <c r="CM70" s="1009"/>
      <c r="CN70" s="1010"/>
      <c r="CO70" s="1010"/>
      <c r="CP70" s="1010"/>
      <c r="CQ70" s="1011"/>
      <c r="CR70" s="1009"/>
      <c r="CS70" s="1010"/>
      <c r="CT70" s="1010"/>
      <c r="CU70" s="1010"/>
      <c r="CV70" s="1011"/>
      <c r="CW70" s="1009"/>
      <c r="CX70" s="1010"/>
      <c r="CY70" s="1010"/>
      <c r="CZ70" s="1010"/>
      <c r="DA70" s="1011"/>
      <c r="DB70" s="1009"/>
      <c r="DC70" s="1010"/>
      <c r="DD70" s="1010"/>
      <c r="DE70" s="1010"/>
      <c r="DF70" s="1011"/>
      <c r="DG70" s="1009"/>
      <c r="DH70" s="1010"/>
      <c r="DI70" s="1010"/>
      <c r="DJ70" s="1010"/>
      <c r="DK70" s="1011"/>
      <c r="DL70" s="1009"/>
      <c r="DM70" s="1010"/>
      <c r="DN70" s="1010"/>
      <c r="DO70" s="1010"/>
      <c r="DP70" s="1011"/>
      <c r="DQ70" s="1009"/>
      <c r="DR70" s="1010"/>
      <c r="DS70" s="1010"/>
      <c r="DT70" s="1010"/>
      <c r="DU70" s="1011"/>
      <c r="DV70" s="994"/>
      <c r="DW70" s="995"/>
      <c r="DX70" s="995"/>
      <c r="DY70" s="995"/>
      <c r="DZ70" s="996"/>
      <c r="EA70" s="103"/>
    </row>
    <row r="71" spans="1:131" s="104" customFormat="1" ht="26.25" customHeight="1" x14ac:dyDescent="0.15">
      <c r="A71" s="118">
        <v>4</v>
      </c>
      <c r="B71" s="1027" t="s">
        <v>358</v>
      </c>
      <c r="C71" s="1028"/>
      <c r="D71" s="1028"/>
      <c r="E71" s="1028"/>
      <c r="F71" s="1028"/>
      <c r="G71" s="1028"/>
      <c r="H71" s="1028"/>
      <c r="I71" s="1028"/>
      <c r="J71" s="1028"/>
      <c r="K71" s="1028"/>
      <c r="L71" s="1028"/>
      <c r="M71" s="1028"/>
      <c r="N71" s="1028"/>
      <c r="O71" s="1028"/>
      <c r="P71" s="1029"/>
      <c r="Q71" s="1030">
        <v>245465</v>
      </c>
      <c r="R71" s="1024"/>
      <c r="S71" s="1024"/>
      <c r="T71" s="1024"/>
      <c r="U71" s="1024"/>
      <c r="V71" s="1024">
        <v>232795</v>
      </c>
      <c r="W71" s="1024"/>
      <c r="X71" s="1024"/>
      <c r="Y71" s="1024"/>
      <c r="Z71" s="1024"/>
      <c r="AA71" s="1024">
        <v>12670</v>
      </c>
      <c r="AB71" s="1024"/>
      <c r="AC71" s="1024"/>
      <c r="AD71" s="1024"/>
      <c r="AE71" s="1024"/>
      <c r="AF71" s="1024">
        <v>12670</v>
      </c>
      <c r="AG71" s="1024"/>
      <c r="AH71" s="1024"/>
      <c r="AI71" s="1024"/>
      <c r="AJ71" s="1024"/>
      <c r="AK71" s="1024">
        <v>2278</v>
      </c>
      <c r="AL71" s="1024"/>
      <c r="AM71" s="1024"/>
      <c r="AN71" s="1024"/>
      <c r="AO71" s="1024"/>
      <c r="AP71" s="1024" t="s">
        <v>323</v>
      </c>
      <c r="AQ71" s="1024"/>
      <c r="AR71" s="1024"/>
      <c r="AS71" s="1024"/>
      <c r="AT71" s="1024"/>
      <c r="AU71" s="1024" t="s">
        <v>323</v>
      </c>
      <c r="AV71" s="1024"/>
      <c r="AW71" s="1024"/>
      <c r="AX71" s="1024"/>
      <c r="AY71" s="1024"/>
      <c r="AZ71" s="1025"/>
      <c r="BA71" s="1025"/>
      <c r="BB71" s="1025"/>
      <c r="BC71" s="1025"/>
      <c r="BD71" s="1026"/>
      <c r="BE71" s="122"/>
      <c r="BF71" s="122"/>
      <c r="BG71" s="122"/>
      <c r="BH71" s="122"/>
      <c r="BI71" s="122"/>
      <c r="BJ71" s="122"/>
      <c r="BK71" s="122"/>
      <c r="BL71" s="122"/>
      <c r="BM71" s="122"/>
      <c r="BN71" s="122"/>
      <c r="BO71" s="122"/>
      <c r="BP71" s="122"/>
      <c r="BQ71" s="119">
        <v>65</v>
      </c>
      <c r="BR71" s="124"/>
      <c r="BS71" s="1006"/>
      <c r="BT71" s="1007"/>
      <c r="BU71" s="1007"/>
      <c r="BV71" s="1007"/>
      <c r="BW71" s="1007"/>
      <c r="BX71" s="1007"/>
      <c r="BY71" s="1007"/>
      <c r="BZ71" s="1007"/>
      <c r="CA71" s="1007"/>
      <c r="CB71" s="1007"/>
      <c r="CC71" s="1007"/>
      <c r="CD71" s="1007"/>
      <c r="CE71" s="1007"/>
      <c r="CF71" s="1007"/>
      <c r="CG71" s="1008"/>
      <c r="CH71" s="1009"/>
      <c r="CI71" s="1010"/>
      <c r="CJ71" s="1010"/>
      <c r="CK71" s="1010"/>
      <c r="CL71" s="1011"/>
      <c r="CM71" s="1009"/>
      <c r="CN71" s="1010"/>
      <c r="CO71" s="1010"/>
      <c r="CP71" s="1010"/>
      <c r="CQ71" s="1011"/>
      <c r="CR71" s="1009"/>
      <c r="CS71" s="1010"/>
      <c r="CT71" s="1010"/>
      <c r="CU71" s="1010"/>
      <c r="CV71" s="1011"/>
      <c r="CW71" s="1009"/>
      <c r="CX71" s="1010"/>
      <c r="CY71" s="1010"/>
      <c r="CZ71" s="1010"/>
      <c r="DA71" s="1011"/>
      <c r="DB71" s="1009"/>
      <c r="DC71" s="1010"/>
      <c r="DD71" s="1010"/>
      <c r="DE71" s="1010"/>
      <c r="DF71" s="1011"/>
      <c r="DG71" s="1009"/>
      <c r="DH71" s="1010"/>
      <c r="DI71" s="1010"/>
      <c r="DJ71" s="1010"/>
      <c r="DK71" s="1011"/>
      <c r="DL71" s="1009"/>
      <c r="DM71" s="1010"/>
      <c r="DN71" s="1010"/>
      <c r="DO71" s="1010"/>
      <c r="DP71" s="1011"/>
      <c r="DQ71" s="1009"/>
      <c r="DR71" s="1010"/>
      <c r="DS71" s="1010"/>
      <c r="DT71" s="1010"/>
      <c r="DU71" s="1011"/>
      <c r="DV71" s="994"/>
      <c r="DW71" s="995"/>
      <c r="DX71" s="995"/>
      <c r="DY71" s="995"/>
      <c r="DZ71" s="996"/>
      <c r="EA71" s="103"/>
    </row>
    <row r="72" spans="1:131" s="104" customFormat="1" ht="26.25" customHeight="1" x14ac:dyDescent="0.15">
      <c r="A72" s="118">
        <v>5</v>
      </c>
      <c r="B72" s="1027"/>
      <c r="C72" s="1028"/>
      <c r="D72" s="1028"/>
      <c r="E72" s="1028"/>
      <c r="F72" s="1028"/>
      <c r="G72" s="1028"/>
      <c r="H72" s="1028"/>
      <c r="I72" s="1028"/>
      <c r="J72" s="1028"/>
      <c r="K72" s="1028"/>
      <c r="L72" s="1028"/>
      <c r="M72" s="1028"/>
      <c r="N72" s="1028"/>
      <c r="O72" s="1028"/>
      <c r="P72" s="1029"/>
      <c r="Q72" s="1030"/>
      <c r="R72" s="1024"/>
      <c r="S72" s="1024"/>
      <c r="T72" s="1024"/>
      <c r="U72" s="1024"/>
      <c r="V72" s="1024"/>
      <c r="W72" s="1024"/>
      <c r="X72" s="1024"/>
      <c r="Y72" s="1024"/>
      <c r="Z72" s="1024"/>
      <c r="AA72" s="1024"/>
      <c r="AB72" s="1024"/>
      <c r="AC72" s="1024"/>
      <c r="AD72" s="1024"/>
      <c r="AE72" s="1024"/>
      <c r="AF72" s="1024"/>
      <c r="AG72" s="1024"/>
      <c r="AH72" s="1024"/>
      <c r="AI72" s="1024"/>
      <c r="AJ72" s="1024"/>
      <c r="AK72" s="1024"/>
      <c r="AL72" s="1024"/>
      <c r="AM72" s="1024"/>
      <c r="AN72" s="1024"/>
      <c r="AO72" s="1024"/>
      <c r="AP72" s="1024"/>
      <c r="AQ72" s="1024"/>
      <c r="AR72" s="1024"/>
      <c r="AS72" s="1024"/>
      <c r="AT72" s="1024"/>
      <c r="AU72" s="1024"/>
      <c r="AV72" s="1024"/>
      <c r="AW72" s="1024"/>
      <c r="AX72" s="1024"/>
      <c r="AY72" s="1024"/>
      <c r="AZ72" s="1025"/>
      <c r="BA72" s="1025"/>
      <c r="BB72" s="1025"/>
      <c r="BC72" s="1025"/>
      <c r="BD72" s="1026"/>
      <c r="BE72" s="122"/>
      <c r="BF72" s="122"/>
      <c r="BG72" s="122"/>
      <c r="BH72" s="122"/>
      <c r="BI72" s="122"/>
      <c r="BJ72" s="122"/>
      <c r="BK72" s="122"/>
      <c r="BL72" s="122"/>
      <c r="BM72" s="122"/>
      <c r="BN72" s="122"/>
      <c r="BO72" s="122"/>
      <c r="BP72" s="122"/>
      <c r="BQ72" s="119">
        <v>66</v>
      </c>
      <c r="BR72" s="124"/>
      <c r="BS72" s="1006"/>
      <c r="BT72" s="1007"/>
      <c r="BU72" s="1007"/>
      <c r="BV72" s="1007"/>
      <c r="BW72" s="1007"/>
      <c r="BX72" s="1007"/>
      <c r="BY72" s="1007"/>
      <c r="BZ72" s="1007"/>
      <c r="CA72" s="1007"/>
      <c r="CB72" s="1007"/>
      <c r="CC72" s="1007"/>
      <c r="CD72" s="1007"/>
      <c r="CE72" s="1007"/>
      <c r="CF72" s="1007"/>
      <c r="CG72" s="1008"/>
      <c r="CH72" s="1009"/>
      <c r="CI72" s="1010"/>
      <c r="CJ72" s="1010"/>
      <c r="CK72" s="1010"/>
      <c r="CL72" s="1011"/>
      <c r="CM72" s="1009"/>
      <c r="CN72" s="1010"/>
      <c r="CO72" s="1010"/>
      <c r="CP72" s="1010"/>
      <c r="CQ72" s="1011"/>
      <c r="CR72" s="1009"/>
      <c r="CS72" s="1010"/>
      <c r="CT72" s="1010"/>
      <c r="CU72" s="1010"/>
      <c r="CV72" s="1011"/>
      <c r="CW72" s="1009"/>
      <c r="CX72" s="1010"/>
      <c r="CY72" s="1010"/>
      <c r="CZ72" s="1010"/>
      <c r="DA72" s="1011"/>
      <c r="DB72" s="1009"/>
      <c r="DC72" s="1010"/>
      <c r="DD72" s="1010"/>
      <c r="DE72" s="1010"/>
      <c r="DF72" s="1011"/>
      <c r="DG72" s="1009"/>
      <c r="DH72" s="1010"/>
      <c r="DI72" s="1010"/>
      <c r="DJ72" s="1010"/>
      <c r="DK72" s="1011"/>
      <c r="DL72" s="1009"/>
      <c r="DM72" s="1010"/>
      <c r="DN72" s="1010"/>
      <c r="DO72" s="1010"/>
      <c r="DP72" s="1011"/>
      <c r="DQ72" s="1009"/>
      <c r="DR72" s="1010"/>
      <c r="DS72" s="1010"/>
      <c r="DT72" s="1010"/>
      <c r="DU72" s="1011"/>
      <c r="DV72" s="994"/>
      <c r="DW72" s="995"/>
      <c r="DX72" s="995"/>
      <c r="DY72" s="995"/>
      <c r="DZ72" s="996"/>
      <c r="EA72" s="103"/>
    </row>
    <row r="73" spans="1:131" s="104" customFormat="1" ht="26.25" customHeight="1" x14ac:dyDescent="0.15">
      <c r="A73" s="118">
        <v>6</v>
      </c>
      <c r="B73" s="1027"/>
      <c r="C73" s="1028"/>
      <c r="D73" s="1028"/>
      <c r="E73" s="1028"/>
      <c r="F73" s="1028"/>
      <c r="G73" s="1028"/>
      <c r="H73" s="1028"/>
      <c r="I73" s="1028"/>
      <c r="J73" s="1028"/>
      <c r="K73" s="1028"/>
      <c r="L73" s="1028"/>
      <c r="M73" s="1028"/>
      <c r="N73" s="1028"/>
      <c r="O73" s="1028"/>
      <c r="P73" s="1029"/>
      <c r="Q73" s="1030"/>
      <c r="R73" s="1024"/>
      <c r="S73" s="1024"/>
      <c r="T73" s="1024"/>
      <c r="U73" s="1024"/>
      <c r="V73" s="1024"/>
      <c r="W73" s="1024"/>
      <c r="X73" s="1024"/>
      <c r="Y73" s="1024"/>
      <c r="Z73" s="1024"/>
      <c r="AA73" s="1024"/>
      <c r="AB73" s="1024"/>
      <c r="AC73" s="1024"/>
      <c r="AD73" s="1024"/>
      <c r="AE73" s="1024"/>
      <c r="AF73" s="1024"/>
      <c r="AG73" s="1024"/>
      <c r="AH73" s="1024"/>
      <c r="AI73" s="1024"/>
      <c r="AJ73" s="1024"/>
      <c r="AK73" s="1024"/>
      <c r="AL73" s="1024"/>
      <c r="AM73" s="1024"/>
      <c r="AN73" s="1024"/>
      <c r="AO73" s="1024"/>
      <c r="AP73" s="1024"/>
      <c r="AQ73" s="1024"/>
      <c r="AR73" s="1024"/>
      <c r="AS73" s="1024"/>
      <c r="AT73" s="1024"/>
      <c r="AU73" s="1024"/>
      <c r="AV73" s="1024"/>
      <c r="AW73" s="1024"/>
      <c r="AX73" s="1024"/>
      <c r="AY73" s="1024"/>
      <c r="AZ73" s="1025"/>
      <c r="BA73" s="1025"/>
      <c r="BB73" s="1025"/>
      <c r="BC73" s="1025"/>
      <c r="BD73" s="1026"/>
      <c r="BE73" s="122"/>
      <c r="BF73" s="122"/>
      <c r="BG73" s="122"/>
      <c r="BH73" s="122"/>
      <c r="BI73" s="122"/>
      <c r="BJ73" s="122"/>
      <c r="BK73" s="122"/>
      <c r="BL73" s="122"/>
      <c r="BM73" s="122"/>
      <c r="BN73" s="122"/>
      <c r="BO73" s="122"/>
      <c r="BP73" s="122"/>
      <c r="BQ73" s="119">
        <v>67</v>
      </c>
      <c r="BR73" s="124"/>
      <c r="BS73" s="1006"/>
      <c r="BT73" s="1007"/>
      <c r="BU73" s="1007"/>
      <c r="BV73" s="1007"/>
      <c r="BW73" s="1007"/>
      <c r="BX73" s="1007"/>
      <c r="BY73" s="1007"/>
      <c r="BZ73" s="1007"/>
      <c r="CA73" s="1007"/>
      <c r="CB73" s="1007"/>
      <c r="CC73" s="1007"/>
      <c r="CD73" s="1007"/>
      <c r="CE73" s="1007"/>
      <c r="CF73" s="1007"/>
      <c r="CG73" s="1008"/>
      <c r="CH73" s="1009"/>
      <c r="CI73" s="1010"/>
      <c r="CJ73" s="1010"/>
      <c r="CK73" s="1010"/>
      <c r="CL73" s="1011"/>
      <c r="CM73" s="1009"/>
      <c r="CN73" s="1010"/>
      <c r="CO73" s="1010"/>
      <c r="CP73" s="1010"/>
      <c r="CQ73" s="1011"/>
      <c r="CR73" s="1009"/>
      <c r="CS73" s="1010"/>
      <c r="CT73" s="1010"/>
      <c r="CU73" s="1010"/>
      <c r="CV73" s="1011"/>
      <c r="CW73" s="1009"/>
      <c r="CX73" s="1010"/>
      <c r="CY73" s="1010"/>
      <c r="CZ73" s="1010"/>
      <c r="DA73" s="1011"/>
      <c r="DB73" s="1009"/>
      <c r="DC73" s="1010"/>
      <c r="DD73" s="1010"/>
      <c r="DE73" s="1010"/>
      <c r="DF73" s="1011"/>
      <c r="DG73" s="1009"/>
      <c r="DH73" s="1010"/>
      <c r="DI73" s="1010"/>
      <c r="DJ73" s="1010"/>
      <c r="DK73" s="1011"/>
      <c r="DL73" s="1009"/>
      <c r="DM73" s="1010"/>
      <c r="DN73" s="1010"/>
      <c r="DO73" s="1010"/>
      <c r="DP73" s="1011"/>
      <c r="DQ73" s="1009"/>
      <c r="DR73" s="1010"/>
      <c r="DS73" s="1010"/>
      <c r="DT73" s="1010"/>
      <c r="DU73" s="1011"/>
      <c r="DV73" s="994"/>
      <c r="DW73" s="995"/>
      <c r="DX73" s="995"/>
      <c r="DY73" s="995"/>
      <c r="DZ73" s="996"/>
      <c r="EA73" s="103"/>
    </row>
    <row r="74" spans="1:131" s="104" customFormat="1" ht="26.25" customHeight="1" x14ac:dyDescent="0.15">
      <c r="A74" s="118">
        <v>7</v>
      </c>
      <c r="B74" s="1027"/>
      <c r="C74" s="1028"/>
      <c r="D74" s="1028"/>
      <c r="E74" s="1028"/>
      <c r="F74" s="1028"/>
      <c r="G74" s="1028"/>
      <c r="H74" s="1028"/>
      <c r="I74" s="1028"/>
      <c r="J74" s="1028"/>
      <c r="K74" s="1028"/>
      <c r="L74" s="1028"/>
      <c r="M74" s="1028"/>
      <c r="N74" s="1028"/>
      <c r="O74" s="1028"/>
      <c r="P74" s="1029"/>
      <c r="Q74" s="1030"/>
      <c r="R74" s="1024"/>
      <c r="S74" s="1024"/>
      <c r="T74" s="1024"/>
      <c r="U74" s="1024"/>
      <c r="V74" s="1024"/>
      <c r="W74" s="1024"/>
      <c r="X74" s="1024"/>
      <c r="Y74" s="1024"/>
      <c r="Z74" s="1024"/>
      <c r="AA74" s="1024"/>
      <c r="AB74" s="1024"/>
      <c r="AC74" s="1024"/>
      <c r="AD74" s="1024"/>
      <c r="AE74" s="1024"/>
      <c r="AF74" s="1024"/>
      <c r="AG74" s="1024"/>
      <c r="AH74" s="1024"/>
      <c r="AI74" s="1024"/>
      <c r="AJ74" s="1024"/>
      <c r="AK74" s="1024"/>
      <c r="AL74" s="1024"/>
      <c r="AM74" s="1024"/>
      <c r="AN74" s="1024"/>
      <c r="AO74" s="1024"/>
      <c r="AP74" s="1024"/>
      <c r="AQ74" s="1024"/>
      <c r="AR74" s="1024"/>
      <c r="AS74" s="1024"/>
      <c r="AT74" s="1024"/>
      <c r="AU74" s="1024"/>
      <c r="AV74" s="1024"/>
      <c r="AW74" s="1024"/>
      <c r="AX74" s="1024"/>
      <c r="AY74" s="1024"/>
      <c r="AZ74" s="1025"/>
      <c r="BA74" s="1025"/>
      <c r="BB74" s="1025"/>
      <c r="BC74" s="1025"/>
      <c r="BD74" s="1026"/>
      <c r="BE74" s="122"/>
      <c r="BF74" s="122"/>
      <c r="BG74" s="122"/>
      <c r="BH74" s="122"/>
      <c r="BI74" s="122"/>
      <c r="BJ74" s="122"/>
      <c r="BK74" s="122"/>
      <c r="BL74" s="122"/>
      <c r="BM74" s="122"/>
      <c r="BN74" s="122"/>
      <c r="BO74" s="122"/>
      <c r="BP74" s="122"/>
      <c r="BQ74" s="119">
        <v>68</v>
      </c>
      <c r="BR74" s="124"/>
      <c r="BS74" s="1006"/>
      <c r="BT74" s="1007"/>
      <c r="BU74" s="1007"/>
      <c r="BV74" s="1007"/>
      <c r="BW74" s="1007"/>
      <c r="BX74" s="1007"/>
      <c r="BY74" s="1007"/>
      <c r="BZ74" s="1007"/>
      <c r="CA74" s="1007"/>
      <c r="CB74" s="1007"/>
      <c r="CC74" s="1007"/>
      <c r="CD74" s="1007"/>
      <c r="CE74" s="1007"/>
      <c r="CF74" s="1007"/>
      <c r="CG74" s="1008"/>
      <c r="CH74" s="1009"/>
      <c r="CI74" s="1010"/>
      <c r="CJ74" s="1010"/>
      <c r="CK74" s="1010"/>
      <c r="CL74" s="1011"/>
      <c r="CM74" s="1009"/>
      <c r="CN74" s="1010"/>
      <c r="CO74" s="1010"/>
      <c r="CP74" s="1010"/>
      <c r="CQ74" s="1011"/>
      <c r="CR74" s="1009"/>
      <c r="CS74" s="1010"/>
      <c r="CT74" s="1010"/>
      <c r="CU74" s="1010"/>
      <c r="CV74" s="1011"/>
      <c r="CW74" s="1009"/>
      <c r="CX74" s="1010"/>
      <c r="CY74" s="1010"/>
      <c r="CZ74" s="1010"/>
      <c r="DA74" s="1011"/>
      <c r="DB74" s="1009"/>
      <c r="DC74" s="1010"/>
      <c r="DD74" s="1010"/>
      <c r="DE74" s="1010"/>
      <c r="DF74" s="1011"/>
      <c r="DG74" s="1009"/>
      <c r="DH74" s="1010"/>
      <c r="DI74" s="1010"/>
      <c r="DJ74" s="1010"/>
      <c r="DK74" s="1011"/>
      <c r="DL74" s="1009"/>
      <c r="DM74" s="1010"/>
      <c r="DN74" s="1010"/>
      <c r="DO74" s="1010"/>
      <c r="DP74" s="1011"/>
      <c r="DQ74" s="1009"/>
      <c r="DR74" s="1010"/>
      <c r="DS74" s="1010"/>
      <c r="DT74" s="1010"/>
      <c r="DU74" s="1011"/>
      <c r="DV74" s="994"/>
      <c r="DW74" s="995"/>
      <c r="DX74" s="995"/>
      <c r="DY74" s="995"/>
      <c r="DZ74" s="996"/>
      <c r="EA74" s="103"/>
    </row>
    <row r="75" spans="1:131" s="104" customFormat="1" ht="26.25" customHeight="1" x14ac:dyDescent="0.15">
      <c r="A75" s="118">
        <v>8</v>
      </c>
      <c r="B75" s="1027"/>
      <c r="C75" s="1028"/>
      <c r="D75" s="1028"/>
      <c r="E75" s="1028"/>
      <c r="F75" s="1028"/>
      <c r="G75" s="1028"/>
      <c r="H75" s="1028"/>
      <c r="I75" s="1028"/>
      <c r="J75" s="1028"/>
      <c r="K75" s="1028"/>
      <c r="L75" s="1028"/>
      <c r="M75" s="1028"/>
      <c r="N75" s="1028"/>
      <c r="O75" s="1028"/>
      <c r="P75" s="1029"/>
      <c r="Q75" s="1031"/>
      <c r="R75" s="1032"/>
      <c r="S75" s="1032"/>
      <c r="T75" s="1032"/>
      <c r="U75" s="1033"/>
      <c r="V75" s="1034"/>
      <c r="W75" s="1032"/>
      <c r="X75" s="1032"/>
      <c r="Y75" s="1032"/>
      <c r="Z75" s="1033"/>
      <c r="AA75" s="1034"/>
      <c r="AB75" s="1032"/>
      <c r="AC75" s="1032"/>
      <c r="AD75" s="1032"/>
      <c r="AE75" s="1033"/>
      <c r="AF75" s="1034"/>
      <c r="AG75" s="1032"/>
      <c r="AH75" s="1032"/>
      <c r="AI75" s="1032"/>
      <c r="AJ75" s="1033"/>
      <c r="AK75" s="1034"/>
      <c r="AL75" s="1032"/>
      <c r="AM75" s="1032"/>
      <c r="AN75" s="1032"/>
      <c r="AO75" s="1033"/>
      <c r="AP75" s="1034"/>
      <c r="AQ75" s="1032"/>
      <c r="AR75" s="1032"/>
      <c r="AS75" s="1032"/>
      <c r="AT75" s="1033"/>
      <c r="AU75" s="1034"/>
      <c r="AV75" s="1032"/>
      <c r="AW75" s="1032"/>
      <c r="AX75" s="1032"/>
      <c r="AY75" s="1033"/>
      <c r="AZ75" s="1025"/>
      <c r="BA75" s="1025"/>
      <c r="BB75" s="1025"/>
      <c r="BC75" s="1025"/>
      <c r="BD75" s="1026"/>
      <c r="BE75" s="122"/>
      <c r="BF75" s="122"/>
      <c r="BG75" s="122"/>
      <c r="BH75" s="122"/>
      <c r="BI75" s="122"/>
      <c r="BJ75" s="122"/>
      <c r="BK75" s="122"/>
      <c r="BL75" s="122"/>
      <c r="BM75" s="122"/>
      <c r="BN75" s="122"/>
      <c r="BO75" s="122"/>
      <c r="BP75" s="122"/>
      <c r="BQ75" s="119">
        <v>69</v>
      </c>
      <c r="BR75" s="124"/>
      <c r="BS75" s="1006"/>
      <c r="BT75" s="1007"/>
      <c r="BU75" s="1007"/>
      <c r="BV75" s="1007"/>
      <c r="BW75" s="1007"/>
      <c r="BX75" s="1007"/>
      <c r="BY75" s="1007"/>
      <c r="BZ75" s="1007"/>
      <c r="CA75" s="1007"/>
      <c r="CB75" s="1007"/>
      <c r="CC75" s="1007"/>
      <c r="CD75" s="1007"/>
      <c r="CE75" s="1007"/>
      <c r="CF75" s="1007"/>
      <c r="CG75" s="1008"/>
      <c r="CH75" s="1009"/>
      <c r="CI75" s="1010"/>
      <c r="CJ75" s="1010"/>
      <c r="CK75" s="1010"/>
      <c r="CL75" s="1011"/>
      <c r="CM75" s="1009"/>
      <c r="CN75" s="1010"/>
      <c r="CO75" s="1010"/>
      <c r="CP75" s="1010"/>
      <c r="CQ75" s="1011"/>
      <c r="CR75" s="1009"/>
      <c r="CS75" s="1010"/>
      <c r="CT75" s="1010"/>
      <c r="CU75" s="1010"/>
      <c r="CV75" s="1011"/>
      <c r="CW75" s="1009"/>
      <c r="CX75" s="1010"/>
      <c r="CY75" s="1010"/>
      <c r="CZ75" s="1010"/>
      <c r="DA75" s="1011"/>
      <c r="DB75" s="1009"/>
      <c r="DC75" s="1010"/>
      <c r="DD75" s="1010"/>
      <c r="DE75" s="1010"/>
      <c r="DF75" s="1011"/>
      <c r="DG75" s="1009"/>
      <c r="DH75" s="1010"/>
      <c r="DI75" s="1010"/>
      <c r="DJ75" s="1010"/>
      <c r="DK75" s="1011"/>
      <c r="DL75" s="1009"/>
      <c r="DM75" s="1010"/>
      <c r="DN75" s="1010"/>
      <c r="DO75" s="1010"/>
      <c r="DP75" s="1011"/>
      <c r="DQ75" s="1009"/>
      <c r="DR75" s="1010"/>
      <c r="DS75" s="1010"/>
      <c r="DT75" s="1010"/>
      <c r="DU75" s="1011"/>
      <c r="DV75" s="994"/>
      <c r="DW75" s="995"/>
      <c r="DX75" s="995"/>
      <c r="DY75" s="995"/>
      <c r="DZ75" s="996"/>
      <c r="EA75" s="103"/>
    </row>
    <row r="76" spans="1:131" s="104" customFormat="1" ht="26.25" customHeight="1" x14ac:dyDescent="0.15">
      <c r="A76" s="118">
        <v>9</v>
      </c>
      <c r="B76" s="1027"/>
      <c r="C76" s="1028"/>
      <c r="D76" s="1028"/>
      <c r="E76" s="1028"/>
      <c r="F76" s="1028"/>
      <c r="G76" s="1028"/>
      <c r="H76" s="1028"/>
      <c r="I76" s="1028"/>
      <c r="J76" s="1028"/>
      <c r="K76" s="1028"/>
      <c r="L76" s="1028"/>
      <c r="M76" s="1028"/>
      <c r="N76" s="1028"/>
      <c r="O76" s="1028"/>
      <c r="P76" s="1029"/>
      <c r="Q76" s="1031"/>
      <c r="R76" s="1032"/>
      <c r="S76" s="1032"/>
      <c r="T76" s="1032"/>
      <c r="U76" s="1033"/>
      <c r="V76" s="1034"/>
      <c r="W76" s="1032"/>
      <c r="X76" s="1032"/>
      <c r="Y76" s="1032"/>
      <c r="Z76" s="1033"/>
      <c r="AA76" s="1034"/>
      <c r="AB76" s="1032"/>
      <c r="AC76" s="1032"/>
      <c r="AD76" s="1032"/>
      <c r="AE76" s="1033"/>
      <c r="AF76" s="1034"/>
      <c r="AG76" s="1032"/>
      <c r="AH76" s="1032"/>
      <c r="AI76" s="1032"/>
      <c r="AJ76" s="1033"/>
      <c r="AK76" s="1034"/>
      <c r="AL76" s="1032"/>
      <c r="AM76" s="1032"/>
      <c r="AN76" s="1032"/>
      <c r="AO76" s="1033"/>
      <c r="AP76" s="1034"/>
      <c r="AQ76" s="1032"/>
      <c r="AR76" s="1032"/>
      <c r="AS76" s="1032"/>
      <c r="AT76" s="1033"/>
      <c r="AU76" s="1034"/>
      <c r="AV76" s="1032"/>
      <c r="AW76" s="1032"/>
      <c r="AX76" s="1032"/>
      <c r="AY76" s="1033"/>
      <c r="AZ76" s="1025"/>
      <c r="BA76" s="1025"/>
      <c r="BB76" s="1025"/>
      <c r="BC76" s="1025"/>
      <c r="BD76" s="1026"/>
      <c r="BE76" s="122"/>
      <c r="BF76" s="122"/>
      <c r="BG76" s="122"/>
      <c r="BH76" s="122"/>
      <c r="BI76" s="122"/>
      <c r="BJ76" s="122"/>
      <c r="BK76" s="122"/>
      <c r="BL76" s="122"/>
      <c r="BM76" s="122"/>
      <c r="BN76" s="122"/>
      <c r="BO76" s="122"/>
      <c r="BP76" s="122"/>
      <c r="BQ76" s="119">
        <v>70</v>
      </c>
      <c r="BR76" s="124"/>
      <c r="BS76" s="1006"/>
      <c r="BT76" s="1007"/>
      <c r="BU76" s="1007"/>
      <c r="BV76" s="1007"/>
      <c r="BW76" s="1007"/>
      <c r="BX76" s="1007"/>
      <c r="BY76" s="1007"/>
      <c r="BZ76" s="1007"/>
      <c r="CA76" s="1007"/>
      <c r="CB76" s="1007"/>
      <c r="CC76" s="1007"/>
      <c r="CD76" s="1007"/>
      <c r="CE76" s="1007"/>
      <c r="CF76" s="1007"/>
      <c r="CG76" s="1008"/>
      <c r="CH76" s="1009"/>
      <c r="CI76" s="1010"/>
      <c r="CJ76" s="1010"/>
      <c r="CK76" s="1010"/>
      <c r="CL76" s="1011"/>
      <c r="CM76" s="1009"/>
      <c r="CN76" s="1010"/>
      <c r="CO76" s="1010"/>
      <c r="CP76" s="1010"/>
      <c r="CQ76" s="1011"/>
      <c r="CR76" s="1009"/>
      <c r="CS76" s="1010"/>
      <c r="CT76" s="1010"/>
      <c r="CU76" s="1010"/>
      <c r="CV76" s="1011"/>
      <c r="CW76" s="1009"/>
      <c r="CX76" s="1010"/>
      <c r="CY76" s="1010"/>
      <c r="CZ76" s="1010"/>
      <c r="DA76" s="1011"/>
      <c r="DB76" s="1009"/>
      <c r="DC76" s="1010"/>
      <c r="DD76" s="1010"/>
      <c r="DE76" s="1010"/>
      <c r="DF76" s="1011"/>
      <c r="DG76" s="1009"/>
      <c r="DH76" s="1010"/>
      <c r="DI76" s="1010"/>
      <c r="DJ76" s="1010"/>
      <c r="DK76" s="1011"/>
      <c r="DL76" s="1009"/>
      <c r="DM76" s="1010"/>
      <c r="DN76" s="1010"/>
      <c r="DO76" s="1010"/>
      <c r="DP76" s="1011"/>
      <c r="DQ76" s="1009"/>
      <c r="DR76" s="1010"/>
      <c r="DS76" s="1010"/>
      <c r="DT76" s="1010"/>
      <c r="DU76" s="1011"/>
      <c r="DV76" s="994"/>
      <c r="DW76" s="995"/>
      <c r="DX76" s="995"/>
      <c r="DY76" s="995"/>
      <c r="DZ76" s="996"/>
      <c r="EA76" s="103"/>
    </row>
    <row r="77" spans="1:131" s="104" customFormat="1" ht="26.25" customHeight="1" x14ac:dyDescent="0.15">
      <c r="A77" s="118">
        <v>10</v>
      </c>
      <c r="B77" s="1027"/>
      <c r="C77" s="1028"/>
      <c r="D77" s="1028"/>
      <c r="E77" s="1028"/>
      <c r="F77" s="1028"/>
      <c r="G77" s="1028"/>
      <c r="H77" s="1028"/>
      <c r="I77" s="1028"/>
      <c r="J77" s="1028"/>
      <c r="K77" s="1028"/>
      <c r="L77" s="1028"/>
      <c r="M77" s="1028"/>
      <c r="N77" s="1028"/>
      <c r="O77" s="1028"/>
      <c r="P77" s="1029"/>
      <c r="Q77" s="1031"/>
      <c r="R77" s="1032"/>
      <c r="S77" s="1032"/>
      <c r="T77" s="1032"/>
      <c r="U77" s="1033"/>
      <c r="V77" s="1034"/>
      <c r="W77" s="1032"/>
      <c r="X77" s="1032"/>
      <c r="Y77" s="1032"/>
      <c r="Z77" s="1033"/>
      <c r="AA77" s="1034"/>
      <c r="AB77" s="1032"/>
      <c r="AC77" s="1032"/>
      <c r="AD77" s="1032"/>
      <c r="AE77" s="1033"/>
      <c r="AF77" s="1034"/>
      <c r="AG77" s="1032"/>
      <c r="AH77" s="1032"/>
      <c r="AI77" s="1032"/>
      <c r="AJ77" s="1033"/>
      <c r="AK77" s="1034"/>
      <c r="AL77" s="1032"/>
      <c r="AM77" s="1032"/>
      <c r="AN77" s="1032"/>
      <c r="AO77" s="1033"/>
      <c r="AP77" s="1034"/>
      <c r="AQ77" s="1032"/>
      <c r="AR77" s="1032"/>
      <c r="AS77" s="1032"/>
      <c r="AT77" s="1033"/>
      <c r="AU77" s="1034"/>
      <c r="AV77" s="1032"/>
      <c r="AW77" s="1032"/>
      <c r="AX77" s="1032"/>
      <c r="AY77" s="1033"/>
      <c r="AZ77" s="1025"/>
      <c r="BA77" s="1025"/>
      <c r="BB77" s="1025"/>
      <c r="BC77" s="1025"/>
      <c r="BD77" s="1026"/>
      <c r="BE77" s="122"/>
      <c r="BF77" s="122"/>
      <c r="BG77" s="122"/>
      <c r="BH77" s="122"/>
      <c r="BI77" s="122"/>
      <c r="BJ77" s="122"/>
      <c r="BK77" s="122"/>
      <c r="BL77" s="122"/>
      <c r="BM77" s="122"/>
      <c r="BN77" s="122"/>
      <c r="BO77" s="122"/>
      <c r="BP77" s="122"/>
      <c r="BQ77" s="119">
        <v>71</v>
      </c>
      <c r="BR77" s="124"/>
      <c r="BS77" s="1006"/>
      <c r="BT77" s="1007"/>
      <c r="BU77" s="1007"/>
      <c r="BV77" s="1007"/>
      <c r="BW77" s="1007"/>
      <c r="BX77" s="1007"/>
      <c r="BY77" s="1007"/>
      <c r="BZ77" s="1007"/>
      <c r="CA77" s="1007"/>
      <c r="CB77" s="1007"/>
      <c r="CC77" s="1007"/>
      <c r="CD77" s="1007"/>
      <c r="CE77" s="1007"/>
      <c r="CF77" s="1007"/>
      <c r="CG77" s="1008"/>
      <c r="CH77" s="1009"/>
      <c r="CI77" s="1010"/>
      <c r="CJ77" s="1010"/>
      <c r="CK77" s="1010"/>
      <c r="CL77" s="1011"/>
      <c r="CM77" s="1009"/>
      <c r="CN77" s="1010"/>
      <c r="CO77" s="1010"/>
      <c r="CP77" s="1010"/>
      <c r="CQ77" s="1011"/>
      <c r="CR77" s="1009"/>
      <c r="CS77" s="1010"/>
      <c r="CT77" s="1010"/>
      <c r="CU77" s="1010"/>
      <c r="CV77" s="1011"/>
      <c r="CW77" s="1009"/>
      <c r="CX77" s="1010"/>
      <c r="CY77" s="1010"/>
      <c r="CZ77" s="1010"/>
      <c r="DA77" s="1011"/>
      <c r="DB77" s="1009"/>
      <c r="DC77" s="1010"/>
      <c r="DD77" s="1010"/>
      <c r="DE77" s="1010"/>
      <c r="DF77" s="1011"/>
      <c r="DG77" s="1009"/>
      <c r="DH77" s="1010"/>
      <c r="DI77" s="1010"/>
      <c r="DJ77" s="1010"/>
      <c r="DK77" s="1011"/>
      <c r="DL77" s="1009"/>
      <c r="DM77" s="1010"/>
      <c r="DN77" s="1010"/>
      <c r="DO77" s="1010"/>
      <c r="DP77" s="1011"/>
      <c r="DQ77" s="1009"/>
      <c r="DR77" s="1010"/>
      <c r="DS77" s="1010"/>
      <c r="DT77" s="1010"/>
      <c r="DU77" s="1011"/>
      <c r="DV77" s="994"/>
      <c r="DW77" s="995"/>
      <c r="DX77" s="995"/>
      <c r="DY77" s="995"/>
      <c r="DZ77" s="996"/>
      <c r="EA77" s="103"/>
    </row>
    <row r="78" spans="1:131" s="104" customFormat="1" ht="26.25" customHeight="1" x14ac:dyDescent="0.15">
      <c r="A78" s="118">
        <v>11</v>
      </c>
      <c r="B78" s="1027"/>
      <c r="C78" s="1028"/>
      <c r="D78" s="1028"/>
      <c r="E78" s="1028"/>
      <c r="F78" s="1028"/>
      <c r="G78" s="1028"/>
      <c r="H78" s="1028"/>
      <c r="I78" s="1028"/>
      <c r="J78" s="1028"/>
      <c r="K78" s="1028"/>
      <c r="L78" s="1028"/>
      <c r="M78" s="1028"/>
      <c r="N78" s="1028"/>
      <c r="O78" s="1028"/>
      <c r="P78" s="1029"/>
      <c r="Q78" s="1030"/>
      <c r="R78" s="1024"/>
      <c r="S78" s="1024"/>
      <c r="T78" s="1024"/>
      <c r="U78" s="1024"/>
      <c r="V78" s="1024"/>
      <c r="W78" s="1024"/>
      <c r="X78" s="1024"/>
      <c r="Y78" s="1024"/>
      <c r="Z78" s="1024"/>
      <c r="AA78" s="1024"/>
      <c r="AB78" s="1024"/>
      <c r="AC78" s="1024"/>
      <c r="AD78" s="1024"/>
      <c r="AE78" s="1024"/>
      <c r="AF78" s="1024"/>
      <c r="AG78" s="1024"/>
      <c r="AH78" s="1024"/>
      <c r="AI78" s="1024"/>
      <c r="AJ78" s="1024"/>
      <c r="AK78" s="1024"/>
      <c r="AL78" s="1024"/>
      <c r="AM78" s="1024"/>
      <c r="AN78" s="1024"/>
      <c r="AO78" s="1024"/>
      <c r="AP78" s="1024"/>
      <c r="AQ78" s="1024"/>
      <c r="AR78" s="1024"/>
      <c r="AS78" s="1024"/>
      <c r="AT78" s="1024"/>
      <c r="AU78" s="1024"/>
      <c r="AV78" s="1024"/>
      <c r="AW78" s="1024"/>
      <c r="AX78" s="1024"/>
      <c r="AY78" s="1024"/>
      <c r="AZ78" s="1025"/>
      <c r="BA78" s="1025"/>
      <c r="BB78" s="1025"/>
      <c r="BC78" s="1025"/>
      <c r="BD78" s="1026"/>
      <c r="BE78" s="122"/>
      <c r="BF78" s="122"/>
      <c r="BG78" s="122"/>
      <c r="BH78" s="122"/>
      <c r="BI78" s="122"/>
      <c r="BJ78" s="125"/>
      <c r="BK78" s="125"/>
      <c r="BL78" s="125"/>
      <c r="BM78" s="125"/>
      <c r="BN78" s="125"/>
      <c r="BO78" s="122"/>
      <c r="BP78" s="122"/>
      <c r="BQ78" s="119">
        <v>72</v>
      </c>
      <c r="BR78" s="124"/>
      <c r="BS78" s="1006"/>
      <c r="BT78" s="1007"/>
      <c r="BU78" s="1007"/>
      <c r="BV78" s="1007"/>
      <c r="BW78" s="1007"/>
      <c r="BX78" s="1007"/>
      <c r="BY78" s="1007"/>
      <c r="BZ78" s="1007"/>
      <c r="CA78" s="1007"/>
      <c r="CB78" s="1007"/>
      <c r="CC78" s="1007"/>
      <c r="CD78" s="1007"/>
      <c r="CE78" s="1007"/>
      <c r="CF78" s="1007"/>
      <c r="CG78" s="1008"/>
      <c r="CH78" s="1009"/>
      <c r="CI78" s="1010"/>
      <c r="CJ78" s="1010"/>
      <c r="CK78" s="1010"/>
      <c r="CL78" s="1011"/>
      <c r="CM78" s="1009"/>
      <c r="CN78" s="1010"/>
      <c r="CO78" s="1010"/>
      <c r="CP78" s="1010"/>
      <c r="CQ78" s="1011"/>
      <c r="CR78" s="1009"/>
      <c r="CS78" s="1010"/>
      <c r="CT78" s="1010"/>
      <c r="CU78" s="1010"/>
      <c r="CV78" s="1011"/>
      <c r="CW78" s="1009"/>
      <c r="CX78" s="1010"/>
      <c r="CY78" s="1010"/>
      <c r="CZ78" s="1010"/>
      <c r="DA78" s="1011"/>
      <c r="DB78" s="1009"/>
      <c r="DC78" s="1010"/>
      <c r="DD78" s="1010"/>
      <c r="DE78" s="1010"/>
      <c r="DF78" s="1011"/>
      <c r="DG78" s="1009"/>
      <c r="DH78" s="1010"/>
      <c r="DI78" s="1010"/>
      <c r="DJ78" s="1010"/>
      <c r="DK78" s="1011"/>
      <c r="DL78" s="1009"/>
      <c r="DM78" s="1010"/>
      <c r="DN78" s="1010"/>
      <c r="DO78" s="1010"/>
      <c r="DP78" s="1011"/>
      <c r="DQ78" s="1009"/>
      <c r="DR78" s="1010"/>
      <c r="DS78" s="1010"/>
      <c r="DT78" s="1010"/>
      <c r="DU78" s="1011"/>
      <c r="DV78" s="994"/>
      <c r="DW78" s="995"/>
      <c r="DX78" s="995"/>
      <c r="DY78" s="995"/>
      <c r="DZ78" s="996"/>
      <c r="EA78" s="103"/>
    </row>
    <row r="79" spans="1:131" s="104" customFormat="1" ht="26.25" customHeight="1" x14ac:dyDescent="0.15">
      <c r="A79" s="118">
        <v>12</v>
      </c>
      <c r="B79" s="1027"/>
      <c r="C79" s="1028"/>
      <c r="D79" s="1028"/>
      <c r="E79" s="1028"/>
      <c r="F79" s="1028"/>
      <c r="G79" s="1028"/>
      <c r="H79" s="1028"/>
      <c r="I79" s="1028"/>
      <c r="J79" s="1028"/>
      <c r="K79" s="1028"/>
      <c r="L79" s="1028"/>
      <c r="M79" s="1028"/>
      <c r="N79" s="1028"/>
      <c r="O79" s="1028"/>
      <c r="P79" s="1029"/>
      <c r="Q79" s="1030"/>
      <c r="R79" s="1024"/>
      <c r="S79" s="1024"/>
      <c r="T79" s="1024"/>
      <c r="U79" s="1024"/>
      <c r="V79" s="1024"/>
      <c r="W79" s="1024"/>
      <c r="X79" s="1024"/>
      <c r="Y79" s="1024"/>
      <c r="Z79" s="1024"/>
      <c r="AA79" s="1024"/>
      <c r="AB79" s="1024"/>
      <c r="AC79" s="1024"/>
      <c r="AD79" s="1024"/>
      <c r="AE79" s="1024"/>
      <c r="AF79" s="1024"/>
      <c r="AG79" s="1024"/>
      <c r="AH79" s="1024"/>
      <c r="AI79" s="1024"/>
      <c r="AJ79" s="1024"/>
      <c r="AK79" s="1024"/>
      <c r="AL79" s="1024"/>
      <c r="AM79" s="1024"/>
      <c r="AN79" s="1024"/>
      <c r="AO79" s="1024"/>
      <c r="AP79" s="1024"/>
      <c r="AQ79" s="1024"/>
      <c r="AR79" s="1024"/>
      <c r="AS79" s="1024"/>
      <c r="AT79" s="1024"/>
      <c r="AU79" s="1024"/>
      <c r="AV79" s="1024"/>
      <c r="AW79" s="1024"/>
      <c r="AX79" s="1024"/>
      <c r="AY79" s="1024"/>
      <c r="AZ79" s="1025"/>
      <c r="BA79" s="1025"/>
      <c r="BB79" s="1025"/>
      <c r="BC79" s="1025"/>
      <c r="BD79" s="1026"/>
      <c r="BE79" s="122"/>
      <c r="BF79" s="122"/>
      <c r="BG79" s="122"/>
      <c r="BH79" s="122"/>
      <c r="BI79" s="122"/>
      <c r="BJ79" s="125"/>
      <c r="BK79" s="125"/>
      <c r="BL79" s="125"/>
      <c r="BM79" s="125"/>
      <c r="BN79" s="125"/>
      <c r="BO79" s="122"/>
      <c r="BP79" s="122"/>
      <c r="BQ79" s="119">
        <v>73</v>
      </c>
      <c r="BR79" s="124"/>
      <c r="BS79" s="1006"/>
      <c r="BT79" s="1007"/>
      <c r="BU79" s="1007"/>
      <c r="BV79" s="1007"/>
      <c r="BW79" s="1007"/>
      <c r="BX79" s="1007"/>
      <c r="BY79" s="1007"/>
      <c r="BZ79" s="1007"/>
      <c r="CA79" s="1007"/>
      <c r="CB79" s="1007"/>
      <c r="CC79" s="1007"/>
      <c r="CD79" s="1007"/>
      <c r="CE79" s="1007"/>
      <c r="CF79" s="1007"/>
      <c r="CG79" s="1008"/>
      <c r="CH79" s="1009"/>
      <c r="CI79" s="1010"/>
      <c r="CJ79" s="1010"/>
      <c r="CK79" s="1010"/>
      <c r="CL79" s="1011"/>
      <c r="CM79" s="1009"/>
      <c r="CN79" s="1010"/>
      <c r="CO79" s="1010"/>
      <c r="CP79" s="1010"/>
      <c r="CQ79" s="1011"/>
      <c r="CR79" s="1009"/>
      <c r="CS79" s="1010"/>
      <c r="CT79" s="1010"/>
      <c r="CU79" s="1010"/>
      <c r="CV79" s="1011"/>
      <c r="CW79" s="1009"/>
      <c r="CX79" s="1010"/>
      <c r="CY79" s="1010"/>
      <c r="CZ79" s="1010"/>
      <c r="DA79" s="1011"/>
      <c r="DB79" s="1009"/>
      <c r="DC79" s="1010"/>
      <c r="DD79" s="1010"/>
      <c r="DE79" s="1010"/>
      <c r="DF79" s="1011"/>
      <c r="DG79" s="1009"/>
      <c r="DH79" s="1010"/>
      <c r="DI79" s="1010"/>
      <c r="DJ79" s="1010"/>
      <c r="DK79" s="1011"/>
      <c r="DL79" s="1009"/>
      <c r="DM79" s="1010"/>
      <c r="DN79" s="1010"/>
      <c r="DO79" s="1010"/>
      <c r="DP79" s="1011"/>
      <c r="DQ79" s="1009"/>
      <c r="DR79" s="1010"/>
      <c r="DS79" s="1010"/>
      <c r="DT79" s="1010"/>
      <c r="DU79" s="1011"/>
      <c r="DV79" s="994"/>
      <c r="DW79" s="995"/>
      <c r="DX79" s="995"/>
      <c r="DY79" s="995"/>
      <c r="DZ79" s="996"/>
      <c r="EA79" s="103"/>
    </row>
    <row r="80" spans="1:131" s="104" customFormat="1" ht="26.25" customHeight="1" x14ac:dyDescent="0.15">
      <c r="A80" s="118">
        <v>13</v>
      </c>
      <c r="B80" s="1027"/>
      <c r="C80" s="1028"/>
      <c r="D80" s="1028"/>
      <c r="E80" s="1028"/>
      <c r="F80" s="1028"/>
      <c r="G80" s="1028"/>
      <c r="H80" s="1028"/>
      <c r="I80" s="1028"/>
      <c r="J80" s="1028"/>
      <c r="K80" s="1028"/>
      <c r="L80" s="1028"/>
      <c r="M80" s="1028"/>
      <c r="N80" s="1028"/>
      <c r="O80" s="1028"/>
      <c r="P80" s="1029"/>
      <c r="Q80" s="1030"/>
      <c r="R80" s="1024"/>
      <c r="S80" s="1024"/>
      <c r="T80" s="1024"/>
      <c r="U80" s="1024"/>
      <c r="V80" s="1024"/>
      <c r="W80" s="1024"/>
      <c r="X80" s="1024"/>
      <c r="Y80" s="1024"/>
      <c r="Z80" s="1024"/>
      <c r="AA80" s="1024"/>
      <c r="AB80" s="1024"/>
      <c r="AC80" s="1024"/>
      <c r="AD80" s="1024"/>
      <c r="AE80" s="1024"/>
      <c r="AF80" s="1024"/>
      <c r="AG80" s="1024"/>
      <c r="AH80" s="1024"/>
      <c r="AI80" s="1024"/>
      <c r="AJ80" s="1024"/>
      <c r="AK80" s="1024"/>
      <c r="AL80" s="1024"/>
      <c r="AM80" s="1024"/>
      <c r="AN80" s="1024"/>
      <c r="AO80" s="1024"/>
      <c r="AP80" s="1024"/>
      <c r="AQ80" s="1024"/>
      <c r="AR80" s="1024"/>
      <c r="AS80" s="1024"/>
      <c r="AT80" s="1024"/>
      <c r="AU80" s="1024"/>
      <c r="AV80" s="1024"/>
      <c r="AW80" s="1024"/>
      <c r="AX80" s="1024"/>
      <c r="AY80" s="1024"/>
      <c r="AZ80" s="1025"/>
      <c r="BA80" s="1025"/>
      <c r="BB80" s="1025"/>
      <c r="BC80" s="1025"/>
      <c r="BD80" s="1026"/>
      <c r="BE80" s="122"/>
      <c r="BF80" s="122"/>
      <c r="BG80" s="122"/>
      <c r="BH80" s="122"/>
      <c r="BI80" s="122"/>
      <c r="BJ80" s="122"/>
      <c r="BK80" s="122"/>
      <c r="BL80" s="122"/>
      <c r="BM80" s="122"/>
      <c r="BN80" s="122"/>
      <c r="BO80" s="122"/>
      <c r="BP80" s="122"/>
      <c r="BQ80" s="119">
        <v>74</v>
      </c>
      <c r="BR80" s="124"/>
      <c r="BS80" s="1006"/>
      <c r="BT80" s="1007"/>
      <c r="BU80" s="1007"/>
      <c r="BV80" s="1007"/>
      <c r="BW80" s="1007"/>
      <c r="BX80" s="1007"/>
      <c r="BY80" s="1007"/>
      <c r="BZ80" s="1007"/>
      <c r="CA80" s="1007"/>
      <c r="CB80" s="1007"/>
      <c r="CC80" s="1007"/>
      <c r="CD80" s="1007"/>
      <c r="CE80" s="1007"/>
      <c r="CF80" s="1007"/>
      <c r="CG80" s="1008"/>
      <c r="CH80" s="1009"/>
      <c r="CI80" s="1010"/>
      <c r="CJ80" s="1010"/>
      <c r="CK80" s="1010"/>
      <c r="CL80" s="1011"/>
      <c r="CM80" s="1009"/>
      <c r="CN80" s="1010"/>
      <c r="CO80" s="1010"/>
      <c r="CP80" s="1010"/>
      <c r="CQ80" s="1011"/>
      <c r="CR80" s="1009"/>
      <c r="CS80" s="1010"/>
      <c r="CT80" s="1010"/>
      <c r="CU80" s="1010"/>
      <c r="CV80" s="1011"/>
      <c r="CW80" s="1009"/>
      <c r="CX80" s="1010"/>
      <c r="CY80" s="1010"/>
      <c r="CZ80" s="1010"/>
      <c r="DA80" s="1011"/>
      <c r="DB80" s="1009"/>
      <c r="DC80" s="1010"/>
      <c r="DD80" s="1010"/>
      <c r="DE80" s="1010"/>
      <c r="DF80" s="1011"/>
      <c r="DG80" s="1009"/>
      <c r="DH80" s="1010"/>
      <c r="DI80" s="1010"/>
      <c r="DJ80" s="1010"/>
      <c r="DK80" s="1011"/>
      <c r="DL80" s="1009"/>
      <c r="DM80" s="1010"/>
      <c r="DN80" s="1010"/>
      <c r="DO80" s="1010"/>
      <c r="DP80" s="1011"/>
      <c r="DQ80" s="1009"/>
      <c r="DR80" s="1010"/>
      <c r="DS80" s="1010"/>
      <c r="DT80" s="1010"/>
      <c r="DU80" s="1011"/>
      <c r="DV80" s="994"/>
      <c r="DW80" s="995"/>
      <c r="DX80" s="995"/>
      <c r="DY80" s="995"/>
      <c r="DZ80" s="996"/>
      <c r="EA80" s="103"/>
    </row>
    <row r="81" spans="1:131" s="104" customFormat="1" ht="26.25" customHeight="1" x14ac:dyDescent="0.15">
      <c r="A81" s="118">
        <v>14</v>
      </c>
      <c r="B81" s="1027"/>
      <c r="C81" s="1028"/>
      <c r="D81" s="1028"/>
      <c r="E81" s="1028"/>
      <c r="F81" s="1028"/>
      <c r="G81" s="1028"/>
      <c r="H81" s="1028"/>
      <c r="I81" s="1028"/>
      <c r="J81" s="1028"/>
      <c r="K81" s="1028"/>
      <c r="L81" s="1028"/>
      <c r="M81" s="1028"/>
      <c r="N81" s="1028"/>
      <c r="O81" s="1028"/>
      <c r="P81" s="1029"/>
      <c r="Q81" s="1030"/>
      <c r="R81" s="1024"/>
      <c r="S81" s="1024"/>
      <c r="T81" s="1024"/>
      <c r="U81" s="1024"/>
      <c r="V81" s="1024"/>
      <c r="W81" s="1024"/>
      <c r="X81" s="1024"/>
      <c r="Y81" s="1024"/>
      <c r="Z81" s="1024"/>
      <c r="AA81" s="1024"/>
      <c r="AB81" s="1024"/>
      <c r="AC81" s="1024"/>
      <c r="AD81" s="1024"/>
      <c r="AE81" s="1024"/>
      <c r="AF81" s="1024"/>
      <c r="AG81" s="1024"/>
      <c r="AH81" s="1024"/>
      <c r="AI81" s="1024"/>
      <c r="AJ81" s="1024"/>
      <c r="AK81" s="1024"/>
      <c r="AL81" s="1024"/>
      <c r="AM81" s="1024"/>
      <c r="AN81" s="1024"/>
      <c r="AO81" s="1024"/>
      <c r="AP81" s="1024"/>
      <c r="AQ81" s="1024"/>
      <c r="AR81" s="1024"/>
      <c r="AS81" s="1024"/>
      <c r="AT81" s="1024"/>
      <c r="AU81" s="1024"/>
      <c r="AV81" s="1024"/>
      <c r="AW81" s="1024"/>
      <c r="AX81" s="1024"/>
      <c r="AY81" s="1024"/>
      <c r="AZ81" s="1025"/>
      <c r="BA81" s="1025"/>
      <c r="BB81" s="1025"/>
      <c r="BC81" s="1025"/>
      <c r="BD81" s="1026"/>
      <c r="BE81" s="122"/>
      <c r="BF81" s="122"/>
      <c r="BG81" s="122"/>
      <c r="BH81" s="122"/>
      <c r="BI81" s="122"/>
      <c r="BJ81" s="122"/>
      <c r="BK81" s="122"/>
      <c r="BL81" s="122"/>
      <c r="BM81" s="122"/>
      <c r="BN81" s="122"/>
      <c r="BO81" s="122"/>
      <c r="BP81" s="122"/>
      <c r="BQ81" s="119">
        <v>75</v>
      </c>
      <c r="BR81" s="124"/>
      <c r="BS81" s="1006"/>
      <c r="BT81" s="1007"/>
      <c r="BU81" s="1007"/>
      <c r="BV81" s="1007"/>
      <c r="BW81" s="1007"/>
      <c r="BX81" s="1007"/>
      <c r="BY81" s="1007"/>
      <c r="BZ81" s="1007"/>
      <c r="CA81" s="1007"/>
      <c r="CB81" s="1007"/>
      <c r="CC81" s="1007"/>
      <c r="CD81" s="1007"/>
      <c r="CE81" s="1007"/>
      <c r="CF81" s="1007"/>
      <c r="CG81" s="1008"/>
      <c r="CH81" s="1009"/>
      <c r="CI81" s="1010"/>
      <c r="CJ81" s="1010"/>
      <c r="CK81" s="1010"/>
      <c r="CL81" s="1011"/>
      <c r="CM81" s="1009"/>
      <c r="CN81" s="1010"/>
      <c r="CO81" s="1010"/>
      <c r="CP81" s="1010"/>
      <c r="CQ81" s="1011"/>
      <c r="CR81" s="1009"/>
      <c r="CS81" s="1010"/>
      <c r="CT81" s="1010"/>
      <c r="CU81" s="1010"/>
      <c r="CV81" s="1011"/>
      <c r="CW81" s="1009"/>
      <c r="CX81" s="1010"/>
      <c r="CY81" s="1010"/>
      <c r="CZ81" s="1010"/>
      <c r="DA81" s="1011"/>
      <c r="DB81" s="1009"/>
      <c r="DC81" s="1010"/>
      <c r="DD81" s="1010"/>
      <c r="DE81" s="1010"/>
      <c r="DF81" s="1011"/>
      <c r="DG81" s="1009"/>
      <c r="DH81" s="1010"/>
      <c r="DI81" s="1010"/>
      <c r="DJ81" s="1010"/>
      <c r="DK81" s="1011"/>
      <c r="DL81" s="1009"/>
      <c r="DM81" s="1010"/>
      <c r="DN81" s="1010"/>
      <c r="DO81" s="1010"/>
      <c r="DP81" s="1011"/>
      <c r="DQ81" s="1009"/>
      <c r="DR81" s="1010"/>
      <c r="DS81" s="1010"/>
      <c r="DT81" s="1010"/>
      <c r="DU81" s="1011"/>
      <c r="DV81" s="994"/>
      <c r="DW81" s="995"/>
      <c r="DX81" s="995"/>
      <c r="DY81" s="995"/>
      <c r="DZ81" s="996"/>
      <c r="EA81" s="103"/>
    </row>
    <row r="82" spans="1:131" s="104" customFormat="1" ht="26.25" customHeight="1" x14ac:dyDescent="0.15">
      <c r="A82" s="118">
        <v>15</v>
      </c>
      <c r="B82" s="1027"/>
      <c r="C82" s="1028"/>
      <c r="D82" s="1028"/>
      <c r="E82" s="1028"/>
      <c r="F82" s="1028"/>
      <c r="G82" s="1028"/>
      <c r="H82" s="1028"/>
      <c r="I82" s="1028"/>
      <c r="J82" s="1028"/>
      <c r="K82" s="1028"/>
      <c r="L82" s="1028"/>
      <c r="M82" s="1028"/>
      <c r="N82" s="1028"/>
      <c r="O82" s="1028"/>
      <c r="P82" s="1029"/>
      <c r="Q82" s="1030"/>
      <c r="R82" s="1024"/>
      <c r="S82" s="1024"/>
      <c r="T82" s="1024"/>
      <c r="U82" s="1024"/>
      <c r="V82" s="1024"/>
      <c r="W82" s="1024"/>
      <c r="X82" s="1024"/>
      <c r="Y82" s="1024"/>
      <c r="Z82" s="1024"/>
      <c r="AA82" s="1024"/>
      <c r="AB82" s="1024"/>
      <c r="AC82" s="1024"/>
      <c r="AD82" s="1024"/>
      <c r="AE82" s="1024"/>
      <c r="AF82" s="1024"/>
      <c r="AG82" s="1024"/>
      <c r="AH82" s="1024"/>
      <c r="AI82" s="1024"/>
      <c r="AJ82" s="1024"/>
      <c r="AK82" s="1024"/>
      <c r="AL82" s="1024"/>
      <c r="AM82" s="1024"/>
      <c r="AN82" s="1024"/>
      <c r="AO82" s="1024"/>
      <c r="AP82" s="1024"/>
      <c r="AQ82" s="1024"/>
      <c r="AR82" s="1024"/>
      <c r="AS82" s="1024"/>
      <c r="AT82" s="1024"/>
      <c r="AU82" s="1024"/>
      <c r="AV82" s="1024"/>
      <c r="AW82" s="1024"/>
      <c r="AX82" s="1024"/>
      <c r="AY82" s="1024"/>
      <c r="AZ82" s="1025"/>
      <c r="BA82" s="1025"/>
      <c r="BB82" s="1025"/>
      <c r="BC82" s="1025"/>
      <c r="BD82" s="1026"/>
      <c r="BE82" s="122"/>
      <c r="BF82" s="122"/>
      <c r="BG82" s="122"/>
      <c r="BH82" s="122"/>
      <c r="BI82" s="122"/>
      <c r="BJ82" s="122"/>
      <c r="BK82" s="122"/>
      <c r="BL82" s="122"/>
      <c r="BM82" s="122"/>
      <c r="BN82" s="122"/>
      <c r="BO82" s="122"/>
      <c r="BP82" s="122"/>
      <c r="BQ82" s="119">
        <v>76</v>
      </c>
      <c r="BR82" s="124"/>
      <c r="BS82" s="1006"/>
      <c r="BT82" s="1007"/>
      <c r="BU82" s="1007"/>
      <c r="BV82" s="1007"/>
      <c r="BW82" s="1007"/>
      <c r="BX82" s="1007"/>
      <c r="BY82" s="1007"/>
      <c r="BZ82" s="1007"/>
      <c r="CA82" s="1007"/>
      <c r="CB82" s="1007"/>
      <c r="CC82" s="1007"/>
      <c r="CD82" s="1007"/>
      <c r="CE82" s="1007"/>
      <c r="CF82" s="1007"/>
      <c r="CG82" s="1008"/>
      <c r="CH82" s="1009"/>
      <c r="CI82" s="1010"/>
      <c r="CJ82" s="1010"/>
      <c r="CK82" s="1010"/>
      <c r="CL82" s="1011"/>
      <c r="CM82" s="1009"/>
      <c r="CN82" s="1010"/>
      <c r="CO82" s="1010"/>
      <c r="CP82" s="1010"/>
      <c r="CQ82" s="1011"/>
      <c r="CR82" s="1009"/>
      <c r="CS82" s="1010"/>
      <c r="CT82" s="1010"/>
      <c r="CU82" s="1010"/>
      <c r="CV82" s="1011"/>
      <c r="CW82" s="1009"/>
      <c r="CX82" s="1010"/>
      <c r="CY82" s="1010"/>
      <c r="CZ82" s="1010"/>
      <c r="DA82" s="1011"/>
      <c r="DB82" s="1009"/>
      <c r="DC82" s="1010"/>
      <c r="DD82" s="1010"/>
      <c r="DE82" s="1010"/>
      <c r="DF82" s="1011"/>
      <c r="DG82" s="1009"/>
      <c r="DH82" s="1010"/>
      <c r="DI82" s="1010"/>
      <c r="DJ82" s="1010"/>
      <c r="DK82" s="1011"/>
      <c r="DL82" s="1009"/>
      <c r="DM82" s="1010"/>
      <c r="DN82" s="1010"/>
      <c r="DO82" s="1010"/>
      <c r="DP82" s="1011"/>
      <c r="DQ82" s="1009"/>
      <c r="DR82" s="1010"/>
      <c r="DS82" s="1010"/>
      <c r="DT82" s="1010"/>
      <c r="DU82" s="1011"/>
      <c r="DV82" s="994"/>
      <c r="DW82" s="995"/>
      <c r="DX82" s="995"/>
      <c r="DY82" s="995"/>
      <c r="DZ82" s="996"/>
      <c r="EA82" s="103"/>
    </row>
    <row r="83" spans="1:131" s="104" customFormat="1" ht="26.25" customHeight="1" x14ac:dyDescent="0.15">
      <c r="A83" s="118">
        <v>16</v>
      </c>
      <c r="B83" s="1027"/>
      <c r="C83" s="1028"/>
      <c r="D83" s="1028"/>
      <c r="E83" s="1028"/>
      <c r="F83" s="1028"/>
      <c r="G83" s="1028"/>
      <c r="H83" s="1028"/>
      <c r="I83" s="1028"/>
      <c r="J83" s="1028"/>
      <c r="K83" s="1028"/>
      <c r="L83" s="1028"/>
      <c r="M83" s="1028"/>
      <c r="N83" s="1028"/>
      <c r="O83" s="1028"/>
      <c r="P83" s="1029"/>
      <c r="Q83" s="1030"/>
      <c r="R83" s="1024"/>
      <c r="S83" s="1024"/>
      <c r="T83" s="1024"/>
      <c r="U83" s="1024"/>
      <c r="V83" s="1024"/>
      <c r="W83" s="1024"/>
      <c r="X83" s="1024"/>
      <c r="Y83" s="1024"/>
      <c r="Z83" s="1024"/>
      <c r="AA83" s="1024"/>
      <c r="AB83" s="1024"/>
      <c r="AC83" s="1024"/>
      <c r="AD83" s="1024"/>
      <c r="AE83" s="1024"/>
      <c r="AF83" s="1024"/>
      <c r="AG83" s="1024"/>
      <c r="AH83" s="1024"/>
      <c r="AI83" s="1024"/>
      <c r="AJ83" s="1024"/>
      <c r="AK83" s="1024"/>
      <c r="AL83" s="1024"/>
      <c r="AM83" s="1024"/>
      <c r="AN83" s="1024"/>
      <c r="AO83" s="1024"/>
      <c r="AP83" s="1024"/>
      <c r="AQ83" s="1024"/>
      <c r="AR83" s="1024"/>
      <c r="AS83" s="1024"/>
      <c r="AT83" s="1024"/>
      <c r="AU83" s="1024"/>
      <c r="AV83" s="1024"/>
      <c r="AW83" s="1024"/>
      <c r="AX83" s="1024"/>
      <c r="AY83" s="1024"/>
      <c r="AZ83" s="1025"/>
      <c r="BA83" s="1025"/>
      <c r="BB83" s="1025"/>
      <c r="BC83" s="1025"/>
      <c r="BD83" s="1026"/>
      <c r="BE83" s="122"/>
      <c r="BF83" s="122"/>
      <c r="BG83" s="122"/>
      <c r="BH83" s="122"/>
      <c r="BI83" s="122"/>
      <c r="BJ83" s="122"/>
      <c r="BK83" s="122"/>
      <c r="BL83" s="122"/>
      <c r="BM83" s="122"/>
      <c r="BN83" s="122"/>
      <c r="BO83" s="122"/>
      <c r="BP83" s="122"/>
      <c r="BQ83" s="119">
        <v>77</v>
      </c>
      <c r="BR83" s="124"/>
      <c r="BS83" s="1006"/>
      <c r="BT83" s="1007"/>
      <c r="BU83" s="1007"/>
      <c r="BV83" s="1007"/>
      <c r="BW83" s="1007"/>
      <c r="BX83" s="1007"/>
      <c r="BY83" s="1007"/>
      <c r="BZ83" s="1007"/>
      <c r="CA83" s="1007"/>
      <c r="CB83" s="1007"/>
      <c r="CC83" s="1007"/>
      <c r="CD83" s="1007"/>
      <c r="CE83" s="1007"/>
      <c r="CF83" s="1007"/>
      <c r="CG83" s="1008"/>
      <c r="CH83" s="1009"/>
      <c r="CI83" s="1010"/>
      <c r="CJ83" s="1010"/>
      <c r="CK83" s="1010"/>
      <c r="CL83" s="1011"/>
      <c r="CM83" s="1009"/>
      <c r="CN83" s="1010"/>
      <c r="CO83" s="1010"/>
      <c r="CP83" s="1010"/>
      <c r="CQ83" s="1011"/>
      <c r="CR83" s="1009"/>
      <c r="CS83" s="1010"/>
      <c r="CT83" s="1010"/>
      <c r="CU83" s="1010"/>
      <c r="CV83" s="1011"/>
      <c r="CW83" s="1009"/>
      <c r="CX83" s="1010"/>
      <c r="CY83" s="1010"/>
      <c r="CZ83" s="1010"/>
      <c r="DA83" s="1011"/>
      <c r="DB83" s="1009"/>
      <c r="DC83" s="1010"/>
      <c r="DD83" s="1010"/>
      <c r="DE83" s="1010"/>
      <c r="DF83" s="1011"/>
      <c r="DG83" s="1009"/>
      <c r="DH83" s="1010"/>
      <c r="DI83" s="1010"/>
      <c r="DJ83" s="1010"/>
      <c r="DK83" s="1011"/>
      <c r="DL83" s="1009"/>
      <c r="DM83" s="1010"/>
      <c r="DN83" s="1010"/>
      <c r="DO83" s="1010"/>
      <c r="DP83" s="1011"/>
      <c r="DQ83" s="1009"/>
      <c r="DR83" s="1010"/>
      <c r="DS83" s="1010"/>
      <c r="DT83" s="1010"/>
      <c r="DU83" s="1011"/>
      <c r="DV83" s="994"/>
      <c r="DW83" s="995"/>
      <c r="DX83" s="995"/>
      <c r="DY83" s="995"/>
      <c r="DZ83" s="996"/>
      <c r="EA83" s="103"/>
    </row>
    <row r="84" spans="1:131" s="104" customFormat="1" ht="26.25" customHeight="1" x14ac:dyDescent="0.15">
      <c r="A84" s="118">
        <v>17</v>
      </c>
      <c r="B84" s="1027"/>
      <c r="C84" s="1028"/>
      <c r="D84" s="1028"/>
      <c r="E84" s="1028"/>
      <c r="F84" s="1028"/>
      <c r="G84" s="1028"/>
      <c r="H84" s="1028"/>
      <c r="I84" s="1028"/>
      <c r="J84" s="1028"/>
      <c r="K84" s="1028"/>
      <c r="L84" s="1028"/>
      <c r="M84" s="1028"/>
      <c r="N84" s="1028"/>
      <c r="O84" s="1028"/>
      <c r="P84" s="1029"/>
      <c r="Q84" s="1030"/>
      <c r="R84" s="1024"/>
      <c r="S84" s="1024"/>
      <c r="T84" s="1024"/>
      <c r="U84" s="1024"/>
      <c r="V84" s="1024"/>
      <c r="W84" s="1024"/>
      <c r="X84" s="1024"/>
      <c r="Y84" s="1024"/>
      <c r="Z84" s="1024"/>
      <c r="AA84" s="1024"/>
      <c r="AB84" s="1024"/>
      <c r="AC84" s="1024"/>
      <c r="AD84" s="1024"/>
      <c r="AE84" s="1024"/>
      <c r="AF84" s="1024"/>
      <c r="AG84" s="1024"/>
      <c r="AH84" s="1024"/>
      <c r="AI84" s="1024"/>
      <c r="AJ84" s="1024"/>
      <c r="AK84" s="1024"/>
      <c r="AL84" s="1024"/>
      <c r="AM84" s="1024"/>
      <c r="AN84" s="1024"/>
      <c r="AO84" s="1024"/>
      <c r="AP84" s="1024"/>
      <c r="AQ84" s="1024"/>
      <c r="AR84" s="1024"/>
      <c r="AS84" s="1024"/>
      <c r="AT84" s="1024"/>
      <c r="AU84" s="1024"/>
      <c r="AV84" s="1024"/>
      <c r="AW84" s="1024"/>
      <c r="AX84" s="1024"/>
      <c r="AY84" s="1024"/>
      <c r="AZ84" s="1025"/>
      <c r="BA84" s="1025"/>
      <c r="BB84" s="1025"/>
      <c r="BC84" s="1025"/>
      <c r="BD84" s="1026"/>
      <c r="BE84" s="122"/>
      <c r="BF84" s="122"/>
      <c r="BG84" s="122"/>
      <c r="BH84" s="122"/>
      <c r="BI84" s="122"/>
      <c r="BJ84" s="122"/>
      <c r="BK84" s="122"/>
      <c r="BL84" s="122"/>
      <c r="BM84" s="122"/>
      <c r="BN84" s="122"/>
      <c r="BO84" s="122"/>
      <c r="BP84" s="122"/>
      <c r="BQ84" s="119">
        <v>78</v>
      </c>
      <c r="BR84" s="124"/>
      <c r="BS84" s="1006"/>
      <c r="BT84" s="1007"/>
      <c r="BU84" s="1007"/>
      <c r="BV84" s="1007"/>
      <c r="BW84" s="1007"/>
      <c r="BX84" s="1007"/>
      <c r="BY84" s="1007"/>
      <c r="BZ84" s="1007"/>
      <c r="CA84" s="1007"/>
      <c r="CB84" s="1007"/>
      <c r="CC84" s="1007"/>
      <c r="CD84" s="1007"/>
      <c r="CE84" s="1007"/>
      <c r="CF84" s="1007"/>
      <c r="CG84" s="1008"/>
      <c r="CH84" s="1009"/>
      <c r="CI84" s="1010"/>
      <c r="CJ84" s="1010"/>
      <c r="CK84" s="1010"/>
      <c r="CL84" s="1011"/>
      <c r="CM84" s="1009"/>
      <c r="CN84" s="1010"/>
      <c r="CO84" s="1010"/>
      <c r="CP84" s="1010"/>
      <c r="CQ84" s="1011"/>
      <c r="CR84" s="1009"/>
      <c r="CS84" s="1010"/>
      <c r="CT84" s="1010"/>
      <c r="CU84" s="1010"/>
      <c r="CV84" s="1011"/>
      <c r="CW84" s="1009"/>
      <c r="CX84" s="1010"/>
      <c r="CY84" s="1010"/>
      <c r="CZ84" s="1010"/>
      <c r="DA84" s="1011"/>
      <c r="DB84" s="1009"/>
      <c r="DC84" s="1010"/>
      <c r="DD84" s="1010"/>
      <c r="DE84" s="1010"/>
      <c r="DF84" s="1011"/>
      <c r="DG84" s="1009"/>
      <c r="DH84" s="1010"/>
      <c r="DI84" s="1010"/>
      <c r="DJ84" s="1010"/>
      <c r="DK84" s="1011"/>
      <c r="DL84" s="1009"/>
      <c r="DM84" s="1010"/>
      <c r="DN84" s="1010"/>
      <c r="DO84" s="1010"/>
      <c r="DP84" s="1011"/>
      <c r="DQ84" s="1009"/>
      <c r="DR84" s="1010"/>
      <c r="DS84" s="1010"/>
      <c r="DT84" s="1010"/>
      <c r="DU84" s="1011"/>
      <c r="DV84" s="994"/>
      <c r="DW84" s="995"/>
      <c r="DX84" s="995"/>
      <c r="DY84" s="995"/>
      <c r="DZ84" s="996"/>
      <c r="EA84" s="103"/>
    </row>
    <row r="85" spans="1:131" s="104" customFormat="1" ht="26.25" customHeight="1" x14ac:dyDescent="0.15">
      <c r="A85" s="118">
        <v>18</v>
      </c>
      <c r="B85" s="1027"/>
      <c r="C85" s="1028"/>
      <c r="D85" s="1028"/>
      <c r="E85" s="1028"/>
      <c r="F85" s="1028"/>
      <c r="G85" s="1028"/>
      <c r="H85" s="1028"/>
      <c r="I85" s="1028"/>
      <c r="J85" s="1028"/>
      <c r="K85" s="1028"/>
      <c r="L85" s="1028"/>
      <c r="M85" s="1028"/>
      <c r="N85" s="1028"/>
      <c r="O85" s="1028"/>
      <c r="P85" s="1029"/>
      <c r="Q85" s="1030"/>
      <c r="R85" s="1024"/>
      <c r="S85" s="1024"/>
      <c r="T85" s="1024"/>
      <c r="U85" s="1024"/>
      <c r="V85" s="1024"/>
      <c r="W85" s="1024"/>
      <c r="X85" s="1024"/>
      <c r="Y85" s="1024"/>
      <c r="Z85" s="1024"/>
      <c r="AA85" s="1024"/>
      <c r="AB85" s="1024"/>
      <c r="AC85" s="1024"/>
      <c r="AD85" s="1024"/>
      <c r="AE85" s="1024"/>
      <c r="AF85" s="1024"/>
      <c r="AG85" s="1024"/>
      <c r="AH85" s="1024"/>
      <c r="AI85" s="1024"/>
      <c r="AJ85" s="1024"/>
      <c r="AK85" s="1024"/>
      <c r="AL85" s="1024"/>
      <c r="AM85" s="1024"/>
      <c r="AN85" s="1024"/>
      <c r="AO85" s="1024"/>
      <c r="AP85" s="1024"/>
      <c r="AQ85" s="1024"/>
      <c r="AR85" s="1024"/>
      <c r="AS85" s="1024"/>
      <c r="AT85" s="1024"/>
      <c r="AU85" s="1024"/>
      <c r="AV85" s="1024"/>
      <c r="AW85" s="1024"/>
      <c r="AX85" s="1024"/>
      <c r="AY85" s="1024"/>
      <c r="AZ85" s="1025"/>
      <c r="BA85" s="1025"/>
      <c r="BB85" s="1025"/>
      <c r="BC85" s="1025"/>
      <c r="BD85" s="1026"/>
      <c r="BE85" s="122"/>
      <c r="BF85" s="122"/>
      <c r="BG85" s="122"/>
      <c r="BH85" s="122"/>
      <c r="BI85" s="122"/>
      <c r="BJ85" s="122"/>
      <c r="BK85" s="122"/>
      <c r="BL85" s="122"/>
      <c r="BM85" s="122"/>
      <c r="BN85" s="122"/>
      <c r="BO85" s="122"/>
      <c r="BP85" s="122"/>
      <c r="BQ85" s="119">
        <v>79</v>
      </c>
      <c r="BR85" s="124"/>
      <c r="BS85" s="1006"/>
      <c r="BT85" s="1007"/>
      <c r="BU85" s="1007"/>
      <c r="BV85" s="1007"/>
      <c r="BW85" s="1007"/>
      <c r="BX85" s="1007"/>
      <c r="BY85" s="1007"/>
      <c r="BZ85" s="1007"/>
      <c r="CA85" s="1007"/>
      <c r="CB85" s="1007"/>
      <c r="CC85" s="1007"/>
      <c r="CD85" s="1007"/>
      <c r="CE85" s="1007"/>
      <c r="CF85" s="1007"/>
      <c r="CG85" s="1008"/>
      <c r="CH85" s="1009"/>
      <c r="CI85" s="1010"/>
      <c r="CJ85" s="1010"/>
      <c r="CK85" s="1010"/>
      <c r="CL85" s="1011"/>
      <c r="CM85" s="1009"/>
      <c r="CN85" s="1010"/>
      <c r="CO85" s="1010"/>
      <c r="CP85" s="1010"/>
      <c r="CQ85" s="1011"/>
      <c r="CR85" s="1009"/>
      <c r="CS85" s="1010"/>
      <c r="CT85" s="1010"/>
      <c r="CU85" s="1010"/>
      <c r="CV85" s="1011"/>
      <c r="CW85" s="1009"/>
      <c r="CX85" s="1010"/>
      <c r="CY85" s="1010"/>
      <c r="CZ85" s="1010"/>
      <c r="DA85" s="1011"/>
      <c r="DB85" s="1009"/>
      <c r="DC85" s="1010"/>
      <c r="DD85" s="1010"/>
      <c r="DE85" s="1010"/>
      <c r="DF85" s="1011"/>
      <c r="DG85" s="1009"/>
      <c r="DH85" s="1010"/>
      <c r="DI85" s="1010"/>
      <c r="DJ85" s="1010"/>
      <c r="DK85" s="1011"/>
      <c r="DL85" s="1009"/>
      <c r="DM85" s="1010"/>
      <c r="DN85" s="1010"/>
      <c r="DO85" s="1010"/>
      <c r="DP85" s="1011"/>
      <c r="DQ85" s="1009"/>
      <c r="DR85" s="1010"/>
      <c r="DS85" s="1010"/>
      <c r="DT85" s="1010"/>
      <c r="DU85" s="1011"/>
      <c r="DV85" s="994"/>
      <c r="DW85" s="995"/>
      <c r="DX85" s="995"/>
      <c r="DY85" s="995"/>
      <c r="DZ85" s="996"/>
      <c r="EA85" s="103"/>
    </row>
    <row r="86" spans="1:131" s="104" customFormat="1" ht="26.25" customHeight="1" x14ac:dyDescent="0.15">
      <c r="A86" s="118">
        <v>19</v>
      </c>
      <c r="B86" s="1027"/>
      <c r="C86" s="1028"/>
      <c r="D86" s="1028"/>
      <c r="E86" s="1028"/>
      <c r="F86" s="1028"/>
      <c r="G86" s="1028"/>
      <c r="H86" s="1028"/>
      <c r="I86" s="1028"/>
      <c r="J86" s="1028"/>
      <c r="K86" s="1028"/>
      <c r="L86" s="1028"/>
      <c r="M86" s="1028"/>
      <c r="N86" s="1028"/>
      <c r="O86" s="1028"/>
      <c r="P86" s="1029"/>
      <c r="Q86" s="1030"/>
      <c r="R86" s="1024"/>
      <c r="S86" s="1024"/>
      <c r="T86" s="1024"/>
      <c r="U86" s="1024"/>
      <c r="V86" s="1024"/>
      <c r="W86" s="1024"/>
      <c r="X86" s="1024"/>
      <c r="Y86" s="1024"/>
      <c r="Z86" s="1024"/>
      <c r="AA86" s="1024"/>
      <c r="AB86" s="1024"/>
      <c r="AC86" s="1024"/>
      <c r="AD86" s="1024"/>
      <c r="AE86" s="1024"/>
      <c r="AF86" s="1024"/>
      <c r="AG86" s="1024"/>
      <c r="AH86" s="1024"/>
      <c r="AI86" s="1024"/>
      <c r="AJ86" s="1024"/>
      <c r="AK86" s="1024"/>
      <c r="AL86" s="1024"/>
      <c r="AM86" s="1024"/>
      <c r="AN86" s="1024"/>
      <c r="AO86" s="1024"/>
      <c r="AP86" s="1024"/>
      <c r="AQ86" s="1024"/>
      <c r="AR86" s="1024"/>
      <c r="AS86" s="1024"/>
      <c r="AT86" s="1024"/>
      <c r="AU86" s="1024"/>
      <c r="AV86" s="1024"/>
      <c r="AW86" s="1024"/>
      <c r="AX86" s="1024"/>
      <c r="AY86" s="1024"/>
      <c r="AZ86" s="1025"/>
      <c r="BA86" s="1025"/>
      <c r="BB86" s="1025"/>
      <c r="BC86" s="1025"/>
      <c r="BD86" s="1026"/>
      <c r="BE86" s="122"/>
      <c r="BF86" s="122"/>
      <c r="BG86" s="122"/>
      <c r="BH86" s="122"/>
      <c r="BI86" s="122"/>
      <c r="BJ86" s="122"/>
      <c r="BK86" s="122"/>
      <c r="BL86" s="122"/>
      <c r="BM86" s="122"/>
      <c r="BN86" s="122"/>
      <c r="BO86" s="122"/>
      <c r="BP86" s="122"/>
      <c r="BQ86" s="119">
        <v>80</v>
      </c>
      <c r="BR86" s="124"/>
      <c r="BS86" s="1006"/>
      <c r="BT86" s="1007"/>
      <c r="BU86" s="1007"/>
      <c r="BV86" s="1007"/>
      <c r="BW86" s="1007"/>
      <c r="BX86" s="1007"/>
      <c r="BY86" s="1007"/>
      <c r="BZ86" s="1007"/>
      <c r="CA86" s="1007"/>
      <c r="CB86" s="1007"/>
      <c r="CC86" s="1007"/>
      <c r="CD86" s="1007"/>
      <c r="CE86" s="1007"/>
      <c r="CF86" s="1007"/>
      <c r="CG86" s="1008"/>
      <c r="CH86" s="1009"/>
      <c r="CI86" s="1010"/>
      <c r="CJ86" s="1010"/>
      <c r="CK86" s="1010"/>
      <c r="CL86" s="1011"/>
      <c r="CM86" s="1009"/>
      <c r="CN86" s="1010"/>
      <c r="CO86" s="1010"/>
      <c r="CP86" s="1010"/>
      <c r="CQ86" s="1011"/>
      <c r="CR86" s="1009"/>
      <c r="CS86" s="1010"/>
      <c r="CT86" s="1010"/>
      <c r="CU86" s="1010"/>
      <c r="CV86" s="1011"/>
      <c r="CW86" s="1009"/>
      <c r="CX86" s="1010"/>
      <c r="CY86" s="1010"/>
      <c r="CZ86" s="1010"/>
      <c r="DA86" s="1011"/>
      <c r="DB86" s="1009"/>
      <c r="DC86" s="1010"/>
      <c r="DD86" s="1010"/>
      <c r="DE86" s="1010"/>
      <c r="DF86" s="1011"/>
      <c r="DG86" s="1009"/>
      <c r="DH86" s="1010"/>
      <c r="DI86" s="1010"/>
      <c r="DJ86" s="1010"/>
      <c r="DK86" s="1011"/>
      <c r="DL86" s="1009"/>
      <c r="DM86" s="1010"/>
      <c r="DN86" s="1010"/>
      <c r="DO86" s="1010"/>
      <c r="DP86" s="1011"/>
      <c r="DQ86" s="1009"/>
      <c r="DR86" s="1010"/>
      <c r="DS86" s="1010"/>
      <c r="DT86" s="1010"/>
      <c r="DU86" s="1011"/>
      <c r="DV86" s="994"/>
      <c r="DW86" s="995"/>
      <c r="DX86" s="995"/>
      <c r="DY86" s="995"/>
      <c r="DZ86" s="996"/>
      <c r="EA86" s="103"/>
    </row>
    <row r="87" spans="1:131" s="104" customFormat="1" ht="26.25" customHeight="1" x14ac:dyDescent="0.15">
      <c r="A87" s="126">
        <v>20</v>
      </c>
      <c r="B87" s="1017"/>
      <c r="C87" s="1018"/>
      <c r="D87" s="1018"/>
      <c r="E87" s="1018"/>
      <c r="F87" s="1018"/>
      <c r="G87" s="1018"/>
      <c r="H87" s="1018"/>
      <c r="I87" s="1018"/>
      <c r="J87" s="1018"/>
      <c r="K87" s="1018"/>
      <c r="L87" s="1018"/>
      <c r="M87" s="1018"/>
      <c r="N87" s="1018"/>
      <c r="O87" s="1018"/>
      <c r="P87" s="1019"/>
      <c r="Q87" s="1020"/>
      <c r="R87" s="1021"/>
      <c r="S87" s="1021"/>
      <c r="T87" s="1021"/>
      <c r="U87" s="1021"/>
      <c r="V87" s="1021"/>
      <c r="W87" s="1021"/>
      <c r="X87" s="1021"/>
      <c r="Y87" s="1021"/>
      <c r="Z87" s="1021"/>
      <c r="AA87" s="1021"/>
      <c r="AB87" s="1021"/>
      <c r="AC87" s="1021"/>
      <c r="AD87" s="1021"/>
      <c r="AE87" s="1021"/>
      <c r="AF87" s="1021"/>
      <c r="AG87" s="1021"/>
      <c r="AH87" s="1021"/>
      <c r="AI87" s="1021"/>
      <c r="AJ87" s="1021"/>
      <c r="AK87" s="1021"/>
      <c r="AL87" s="1021"/>
      <c r="AM87" s="1021"/>
      <c r="AN87" s="1021"/>
      <c r="AO87" s="1021"/>
      <c r="AP87" s="1021"/>
      <c r="AQ87" s="1021"/>
      <c r="AR87" s="1021"/>
      <c r="AS87" s="1021"/>
      <c r="AT87" s="1021"/>
      <c r="AU87" s="1021"/>
      <c r="AV87" s="1021"/>
      <c r="AW87" s="1021"/>
      <c r="AX87" s="1021"/>
      <c r="AY87" s="1021"/>
      <c r="AZ87" s="1022"/>
      <c r="BA87" s="1022"/>
      <c r="BB87" s="1022"/>
      <c r="BC87" s="1022"/>
      <c r="BD87" s="1023"/>
      <c r="BE87" s="122"/>
      <c r="BF87" s="122"/>
      <c r="BG87" s="122"/>
      <c r="BH87" s="122"/>
      <c r="BI87" s="122"/>
      <c r="BJ87" s="122"/>
      <c r="BK87" s="122"/>
      <c r="BL87" s="122"/>
      <c r="BM87" s="122"/>
      <c r="BN87" s="122"/>
      <c r="BO87" s="122"/>
      <c r="BP87" s="122"/>
      <c r="BQ87" s="119">
        <v>81</v>
      </c>
      <c r="BR87" s="124"/>
      <c r="BS87" s="1006"/>
      <c r="BT87" s="1007"/>
      <c r="BU87" s="1007"/>
      <c r="BV87" s="1007"/>
      <c r="BW87" s="1007"/>
      <c r="BX87" s="1007"/>
      <c r="BY87" s="1007"/>
      <c r="BZ87" s="1007"/>
      <c r="CA87" s="1007"/>
      <c r="CB87" s="1007"/>
      <c r="CC87" s="1007"/>
      <c r="CD87" s="1007"/>
      <c r="CE87" s="1007"/>
      <c r="CF87" s="1007"/>
      <c r="CG87" s="1008"/>
      <c r="CH87" s="1009"/>
      <c r="CI87" s="1010"/>
      <c r="CJ87" s="1010"/>
      <c r="CK87" s="1010"/>
      <c r="CL87" s="1011"/>
      <c r="CM87" s="1009"/>
      <c r="CN87" s="1010"/>
      <c r="CO87" s="1010"/>
      <c r="CP87" s="1010"/>
      <c r="CQ87" s="1011"/>
      <c r="CR87" s="1009"/>
      <c r="CS87" s="1010"/>
      <c r="CT87" s="1010"/>
      <c r="CU87" s="1010"/>
      <c r="CV87" s="1011"/>
      <c r="CW87" s="1009"/>
      <c r="CX87" s="1010"/>
      <c r="CY87" s="1010"/>
      <c r="CZ87" s="1010"/>
      <c r="DA87" s="1011"/>
      <c r="DB87" s="1009"/>
      <c r="DC87" s="1010"/>
      <c r="DD87" s="1010"/>
      <c r="DE87" s="1010"/>
      <c r="DF87" s="1011"/>
      <c r="DG87" s="1009"/>
      <c r="DH87" s="1010"/>
      <c r="DI87" s="1010"/>
      <c r="DJ87" s="1010"/>
      <c r="DK87" s="1011"/>
      <c r="DL87" s="1009"/>
      <c r="DM87" s="1010"/>
      <c r="DN87" s="1010"/>
      <c r="DO87" s="1010"/>
      <c r="DP87" s="1011"/>
      <c r="DQ87" s="1009"/>
      <c r="DR87" s="1010"/>
      <c r="DS87" s="1010"/>
      <c r="DT87" s="1010"/>
      <c r="DU87" s="1011"/>
      <c r="DV87" s="994"/>
      <c r="DW87" s="995"/>
      <c r="DX87" s="995"/>
      <c r="DY87" s="995"/>
      <c r="DZ87" s="996"/>
      <c r="EA87" s="103"/>
    </row>
    <row r="88" spans="1:131" s="104" customFormat="1" ht="26.25" customHeight="1" thickBot="1" x14ac:dyDescent="0.2">
      <c r="A88" s="121" t="s">
        <v>328</v>
      </c>
      <c r="B88" s="997" t="s">
        <v>359</v>
      </c>
      <c r="C88" s="998"/>
      <c r="D88" s="998"/>
      <c r="E88" s="998"/>
      <c r="F88" s="998"/>
      <c r="G88" s="998"/>
      <c r="H88" s="998"/>
      <c r="I88" s="998"/>
      <c r="J88" s="998"/>
      <c r="K88" s="998"/>
      <c r="L88" s="998"/>
      <c r="M88" s="998"/>
      <c r="N88" s="998"/>
      <c r="O88" s="998"/>
      <c r="P88" s="999"/>
      <c r="Q88" s="1015"/>
      <c r="R88" s="1016"/>
      <c r="S88" s="1016"/>
      <c r="T88" s="1016"/>
      <c r="U88" s="1016"/>
      <c r="V88" s="1016"/>
      <c r="W88" s="1016"/>
      <c r="X88" s="1016"/>
      <c r="Y88" s="1016"/>
      <c r="Z88" s="1016"/>
      <c r="AA88" s="1016"/>
      <c r="AB88" s="1016"/>
      <c r="AC88" s="1016"/>
      <c r="AD88" s="1016"/>
      <c r="AE88" s="1016"/>
      <c r="AF88" s="1012">
        <v>13393</v>
      </c>
      <c r="AG88" s="1012"/>
      <c r="AH88" s="1012"/>
      <c r="AI88" s="1012"/>
      <c r="AJ88" s="1012"/>
      <c r="AK88" s="1016"/>
      <c r="AL88" s="1016"/>
      <c r="AM88" s="1016"/>
      <c r="AN88" s="1016"/>
      <c r="AO88" s="1016"/>
      <c r="AP88" s="1012" t="s">
        <v>323</v>
      </c>
      <c r="AQ88" s="1012"/>
      <c r="AR88" s="1012"/>
      <c r="AS88" s="1012"/>
      <c r="AT88" s="1012"/>
      <c r="AU88" s="1012" t="s">
        <v>323</v>
      </c>
      <c r="AV88" s="1012"/>
      <c r="AW88" s="1012"/>
      <c r="AX88" s="1012"/>
      <c r="AY88" s="1012"/>
      <c r="AZ88" s="1013"/>
      <c r="BA88" s="1013"/>
      <c r="BB88" s="1013"/>
      <c r="BC88" s="1013"/>
      <c r="BD88" s="1014"/>
      <c r="BE88" s="122"/>
      <c r="BF88" s="122"/>
      <c r="BG88" s="122"/>
      <c r="BH88" s="122"/>
      <c r="BI88" s="122"/>
      <c r="BJ88" s="122"/>
      <c r="BK88" s="122"/>
      <c r="BL88" s="122"/>
      <c r="BM88" s="122"/>
      <c r="BN88" s="122"/>
      <c r="BO88" s="122"/>
      <c r="BP88" s="122"/>
      <c r="BQ88" s="119">
        <v>82</v>
      </c>
      <c r="BR88" s="124"/>
      <c r="BS88" s="1006"/>
      <c r="BT88" s="1007"/>
      <c r="BU88" s="1007"/>
      <c r="BV88" s="1007"/>
      <c r="BW88" s="1007"/>
      <c r="BX88" s="1007"/>
      <c r="BY88" s="1007"/>
      <c r="BZ88" s="1007"/>
      <c r="CA88" s="1007"/>
      <c r="CB88" s="1007"/>
      <c r="CC88" s="1007"/>
      <c r="CD88" s="1007"/>
      <c r="CE88" s="1007"/>
      <c r="CF88" s="1007"/>
      <c r="CG88" s="1008"/>
      <c r="CH88" s="1009"/>
      <c r="CI88" s="1010"/>
      <c r="CJ88" s="1010"/>
      <c r="CK88" s="1010"/>
      <c r="CL88" s="1011"/>
      <c r="CM88" s="1009"/>
      <c r="CN88" s="1010"/>
      <c r="CO88" s="1010"/>
      <c r="CP88" s="1010"/>
      <c r="CQ88" s="1011"/>
      <c r="CR88" s="1009"/>
      <c r="CS88" s="1010"/>
      <c r="CT88" s="1010"/>
      <c r="CU88" s="1010"/>
      <c r="CV88" s="1011"/>
      <c r="CW88" s="1009"/>
      <c r="CX88" s="1010"/>
      <c r="CY88" s="1010"/>
      <c r="CZ88" s="1010"/>
      <c r="DA88" s="1011"/>
      <c r="DB88" s="1009"/>
      <c r="DC88" s="1010"/>
      <c r="DD88" s="1010"/>
      <c r="DE88" s="1010"/>
      <c r="DF88" s="1011"/>
      <c r="DG88" s="1009"/>
      <c r="DH88" s="1010"/>
      <c r="DI88" s="1010"/>
      <c r="DJ88" s="1010"/>
      <c r="DK88" s="1011"/>
      <c r="DL88" s="1009"/>
      <c r="DM88" s="1010"/>
      <c r="DN88" s="1010"/>
      <c r="DO88" s="1010"/>
      <c r="DP88" s="1011"/>
      <c r="DQ88" s="1009"/>
      <c r="DR88" s="1010"/>
      <c r="DS88" s="1010"/>
      <c r="DT88" s="1010"/>
      <c r="DU88" s="1011"/>
      <c r="DV88" s="994"/>
      <c r="DW88" s="995"/>
      <c r="DX88" s="995"/>
      <c r="DY88" s="995"/>
      <c r="DZ88" s="996"/>
      <c r="EA88" s="103"/>
    </row>
    <row r="89" spans="1:131" s="104" customFormat="1" ht="26.25" hidden="1" customHeight="1" x14ac:dyDescent="0.15">
      <c r="A89" s="127"/>
      <c r="B89" s="128"/>
      <c r="C89" s="128"/>
      <c r="D89" s="128"/>
      <c r="E89" s="128"/>
      <c r="F89" s="128"/>
      <c r="G89" s="128"/>
      <c r="H89" s="128"/>
      <c r="I89" s="128"/>
      <c r="J89" s="128"/>
      <c r="K89" s="128"/>
      <c r="L89" s="128"/>
      <c r="M89" s="128"/>
      <c r="N89" s="128"/>
      <c r="O89" s="128"/>
      <c r="P89" s="128"/>
      <c r="Q89" s="129"/>
      <c r="R89" s="129"/>
      <c r="S89" s="129"/>
      <c r="T89" s="129"/>
      <c r="U89" s="129"/>
      <c r="V89" s="129"/>
      <c r="W89" s="129"/>
      <c r="X89" s="129"/>
      <c r="Y89" s="129"/>
      <c r="Z89" s="129"/>
      <c r="AA89" s="129"/>
      <c r="AB89" s="129"/>
      <c r="AC89" s="129"/>
      <c r="AD89" s="129"/>
      <c r="AE89" s="129"/>
      <c r="AF89" s="129"/>
      <c r="AG89" s="129"/>
      <c r="AH89" s="129"/>
      <c r="AI89" s="129"/>
      <c r="AJ89" s="129"/>
      <c r="AK89" s="129"/>
      <c r="AL89" s="129"/>
      <c r="AM89" s="129"/>
      <c r="AN89" s="129"/>
      <c r="AO89" s="129"/>
      <c r="AP89" s="129"/>
      <c r="AQ89" s="129"/>
      <c r="AR89" s="129"/>
      <c r="AS89" s="129"/>
      <c r="AT89" s="129"/>
      <c r="AU89" s="129"/>
      <c r="AV89" s="129"/>
      <c r="AW89" s="129"/>
      <c r="AX89" s="129"/>
      <c r="AY89" s="129"/>
      <c r="AZ89" s="130"/>
      <c r="BA89" s="130"/>
      <c r="BB89" s="130"/>
      <c r="BC89" s="130"/>
      <c r="BD89" s="130"/>
      <c r="BE89" s="122"/>
      <c r="BF89" s="122"/>
      <c r="BG89" s="122"/>
      <c r="BH89" s="122"/>
      <c r="BI89" s="122"/>
      <c r="BJ89" s="122"/>
      <c r="BK89" s="122"/>
      <c r="BL89" s="122"/>
      <c r="BM89" s="122"/>
      <c r="BN89" s="122"/>
      <c r="BO89" s="122"/>
      <c r="BP89" s="122"/>
      <c r="BQ89" s="119">
        <v>83</v>
      </c>
      <c r="BR89" s="124"/>
      <c r="BS89" s="1006"/>
      <c r="BT89" s="1007"/>
      <c r="BU89" s="1007"/>
      <c r="BV89" s="1007"/>
      <c r="BW89" s="1007"/>
      <c r="BX89" s="1007"/>
      <c r="BY89" s="1007"/>
      <c r="BZ89" s="1007"/>
      <c r="CA89" s="1007"/>
      <c r="CB89" s="1007"/>
      <c r="CC89" s="1007"/>
      <c r="CD89" s="1007"/>
      <c r="CE89" s="1007"/>
      <c r="CF89" s="1007"/>
      <c r="CG89" s="1008"/>
      <c r="CH89" s="1009"/>
      <c r="CI89" s="1010"/>
      <c r="CJ89" s="1010"/>
      <c r="CK89" s="1010"/>
      <c r="CL89" s="1011"/>
      <c r="CM89" s="1009"/>
      <c r="CN89" s="1010"/>
      <c r="CO89" s="1010"/>
      <c r="CP89" s="1010"/>
      <c r="CQ89" s="1011"/>
      <c r="CR89" s="1009"/>
      <c r="CS89" s="1010"/>
      <c r="CT89" s="1010"/>
      <c r="CU89" s="1010"/>
      <c r="CV89" s="1011"/>
      <c r="CW89" s="1009"/>
      <c r="CX89" s="1010"/>
      <c r="CY89" s="1010"/>
      <c r="CZ89" s="1010"/>
      <c r="DA89" s="1011"/>
      <c r="DB89" s="1009"/>
      <c r="DC89" s="1010"/>
      <c r="DD89" s="1010"/>
      <c r="DE89" s="1010"/>
      <c r="DF89" s="1011"/>
      <c r="DG89" s="1009"/>
      <c r="DH89" s="1010"/>
      <c r="DI89" s="1010"/>
      <c r="DJ89" s="1010"/>
      <c r="DK89" s="1011"/>
      <c r="DL89" s="1009"/>
      <c r="DM89" s="1010"/>
      <c r="DN89" s="1010"/>
      <c r="DO89" s="1010"/>
      <c r="DP89" s="1011"/>
      <c r="DQ89" s="1009"/>
      <c r="DR89" s="1010"/>
      <c r="DS89" s="1010"/>
      <c r="DT89" s="1010"/>
      <c r="DU89" s="1011"/>
      <c r="DV89" s="994"/>
      <c r="DW89" s="995"/>
      <c r="DX89" s="995"/>
      <c r="DY89" s="995"/>
      <c r="DZ89" s="996"/>
      <c r="EA89" s="103"/>
    </row>
    <row r="90" spans="1:131" s="104" customFormat="1" ht="26.25" hidden="1" customHeight="1" x14ac:dyDescent="0.15">
      <c r="A90" s="127"/>
      <c r="B90" s="128"/>
      <c r="C90" s="128"/>
      <c r="D90" s="128"/>
      <c r="E90" s="128"/>
      <c r="F90" s="128"/>
      <c r="G90" s="128"/>
      <c r="H90" s="128"/>
      <c r="I90" s="128"/>
      <c r="J90" s="128"/>
      <c r="K90" s="128"/>
      <c r="L90" s="128"/>
      <c r="M90" s="128"/>
      <c r="N90" s="128"/>
      <c r="O90" s="128"/>
      <c r="P90" s="128"/>
      <c r="Q90" s="129"/>
      <c r="R90" s="129"/>
      <c r="S90" s="129"/>
      <c r="T90" s="129"/>
      <c r="U90" s="129"/>
      <c r="V90" s="129"/>
      <c r="W90" s="129"/>
      <c r="X90" s="129"/>
      <c r="Y90" s="129"/>
      <c r="Z90" s="129"/>
      <c r="AA90" s="129"/>
      <c r="AB90" s="129"/>
      <c r="AC90" s="129"/>
      <c r="AD90" s="129"/>
      <c r="AE90" s="129"/>
      <c r="AF90" s="129"/>
      <c r="AG90" s="129"/>
      <c r="AH90" s="129"/>
      <c r="AI90" s="129"/>
      <c r="AJ90" s="129"/>
      <c r="AK90" s="129"/>
      <c r="AL90" s="129"/>
      <c r="AM90" s="129"/>
      <c r="AN90" s="129"/>
      <c r="AO90" s="129"/>
      <c r="AP90" s="129"/>
      <c r="AQ90" s="129"/>
      <c r="AR90" s="129"/>
      <c r="AS90" s="129"/>
      <c r="AT90" s="129"/>
      <c r="AU90" s="129"/>
      <c r="AV90" s="129"/>
      <c r="AW90" s="129"/>
      <c r="AX90" s="129"/>
      <c r="AY90" s="129"/>
      <c r="AZ90" s="130"/>
      <c r="BA90" s="130"/>
      <c r="BB90" s="130"/>
      <c r="BC90" s="130"/>
      <c r="BD90" s="130"/>
      <c r="BE90" s="122"/>
      <c r="BF90" s="122"/>
      <c r="BG90" s="122"/>
      <c r="BH90" s="122"/>
      <c r="BI90" s="122"/>
      <c r="BJ90" s="122"/>
      <c r="BK90" s="122"/>
      <c r="BL90" s="122"/>
      <c r="BM90" s="122"/>
      <c r="BN90" s="122"/>
      <c r="BO90" s="122"/>
      <c r="BP90" s="122"/>
      <c r="BQ90" s="119">
        <v>84</v>
      </c>
      <c r="BR90" s="124"/>
      <c r="BS90" s="1006"/>
      <c r="BT90" s="1007"/>
      <c r="BU90" s="1007"/>
      <c r="BV90" s="1007"/>
      <c r="BW90" s="1007"/>
      <c r="BX90" s="1007"/>
      <c r="BY90" s="1007"/>
      <c r="BZ90" s="1007"/>
      <c r="CA90" s="1007"/>
      <c r="CB90" s="1007"/>
      <c r="CC90" s="1007"/>
      <c r="CD90" s="1007"/>
      <c r="CE90" s="1007"/>
      <c r="CF90" s="1007"/>
      <c r="CG90" s="1008"/>
      <c r="CH90" s="1009"/>
      <c r="CI90" s="1010"/>
      <c r="CJ90" s="1010"/>
      <c r="CK90" s="1010"/>
      <c r="CL90" s="1011"/>
      <c r="CM90" s="1009"/>
      <c r="CN90" s="1010"/>
      <c r="CO90" s="1010"/>
      <c r="CP90" s="1010"/>
      <c r="CQ90" s="1011"/>
      <c r="CR90" s="1009"/>
      <c r="CS90" s="1010"/>
      <c r="CT90" s="1010"/>
      <c r="CU90" s="1010"/>
      <c r="CV90" s="1011"/>
      <c r="CW90" s="1009"/>
      <c r="CX90" s="1010"/>
      <c r="CY90" s="1010"/>
      <c r="CZ90" s="1010"/>
      <c r="DA90" s="1011"/>
      <c r="DB90" s="1009"/>
      <c r="DC90" s="1010"/>
      <c r="DD90" s="1010"/>
      <c r="DE90" s="1010"/>
      <c r="DF90" s="1011"/>
      <c r="DG90" s="1009"/>
      <c r="DH90" s="1010"/>
      <c r="DI90" s="1010"/>
      <c r="DJ90" s="1010"/>
      <c r="DK90" s="1011"/>
      <c r="DL90" s="1009"/>
      <c r="DM90" s="1010"/>
      <c r="DN90" s="1010"/>
      <c r="DO90" s="1010"/>
      <c r="DP90" s="1011"/>
      <c r="DQ90" s="1009"/>
      <c r="DR90" s="1010"/>
      <c r="DS90" s="1010"/>
      <c r="DT90" s="1010"/>
      <c r="DU90" s="1011"/>
      <c r="DV90" s="994"/>
      <c r="DW90" s="995"/>
      <c r="DX90" s="995"/>
      <c r="DY90" s="995"/>
      <c r="DZ90" s="996"/>
      <c r="EA90" s="103"/>
    </row>
    <row r="91" spans="1:131" s="104" customFormat="1" ht="26.25" hidden="1" customHeight="1" x14ac:dyDescent="0.15">
      <c r="A91" s="127"/>
      <c r="B91" s="128"/>
      <c r="C91" s="128"/>
      <c r="D91" s="128"/>
      <c r="E91" s="128"/>
      <c r="F91" s="128"/>
      <c r="G91" s="128"/>
      <c r="H91" s="128"/>
      <c r="I91" s="128"/>
      <c r="J91" s="128"/>
      <c r="K91" s="128"/>
      <c r="L91" s="128"/>
      <c r="M91" s="128"/>
      <c r="N91" s="128"/>
      <c r="O91" s="128"/>
      <c r="P91" s="128"/>
      <c r="Q91" s="129"/>
      <c r="R91" s="129"/>
      <c r="S91" s="129"/>
      <c r="T91" s="129"/>
      <c r="U91" s="129"/>
      <c r="V91" s="129"/>
      <c r="W91" s="129"/>
      <c r="X91" s="129"/>
      <c r="Y91" s="129"/>
      <c r="Z91" s="129"/>
      <c r="AA91" s="129"/>
      <c r="AB91" s="129"/>
      <c r="AC91" s="129"/>
      <c r="AD91" s="129"/>
      <c r="AE91" s="129"/>
      <c r="AF91" s="129"/>
      <c r="AG91" s="129"/>
      <c r="AH91" s="129"/>
      <c r="AI91" s="129"/>
      <c r="AJ91" s="129"/>
      <c r="AK91" s="129"/>
      <c r="AL91" s="129"/>
      <c r="AM91" s="129"/>
      <c r="AN91" s="129"/>
      <c r="AO91" s="129"/>
      <c r="AP91" s="129"/>
      <c r="AQ91" s="129"/>
      <c r="AR91" s="129"/>
      <c r="AS91" s="129"/>
      <c r="AT91" s="129"/>
      <c r="AU91" s="129"/>
      <c r="AV91" s="129"/>
      <c r="AW91" s="129"/>
      <c r="AX91" s="129"/>
      <c r="AY91" s="129"/>
      <c r="AZ91" s="130"/>
      <c r="BA91" s="130"/>
      <c r="BB91" s="130"/>
      <c r="BC91" s="130"/>
      <c r="BD91" s="130"/>
      <c r="BE91" s="122"/>
      <c r="BF91" s="122"/>
      <c r="BG91" s="122"/>
      <c r="BH91" s="122"/>
      <c r="BI91" s="122"/>
      <c r="BJ91" s="122"/>
      <c r="BK91" s="122"/>
      <c r="BL91" s="122"/>
      <c r="BM91" s="122"/>
      <c r="BN91" s="122"/>
      <c r="BO91" s="122"/>
      <c r="BP91" s="122"/>
      <c r="BQ91" s="119">
        <v>85</v>
      </c>
      <c r="BR91" s="124"/>
      <c r="BS91" s="1006"/>
      <c r="BT91" s="1007"/>
      <c r="BU91" s="1007"/>
      <c r="BV91" s="1007"/>
      <c r="BW91" s="1007"/>
      <c r="BX91" s="1007"/>
      <c r="BY91" s="1007"/>
      <c r="BZ91" s="1007"/>
      <c r="CA91" s="1007"/>
      <c r="CB91" s="1007"/>
      <c r="CC91" s="1007"/>
      <c r="CD91" s="1007"/>
      <c r="CE91" s="1007"/>
      <c r="CF91" s="1007"/>
      <c r="CG91" s="1008"/>
      <c r="CH91" s="1009"/>
      <c r="CI91" s="1010"/>
      <c r="CJ91" s="1010"/>
      <c r="CK91" s="1010"/>
      <c r="CL91" s="1011"/>
      <c r="CM91" s="1009"/>
      <c r="CN91" s="1010"/>
      <c r="CO91" s="1010"/>
      <c r="CP91" s="1010"/>
      <c r="CQ91" s="1011"/>
      <c r="CR91" s="1009"/>
      <c r="CS91" s="1010"/>
      <c r="CT91" s="1010"/>
      <c r="CU91" s="1010"/>
      <c r="CV91" s="1011"/>
      <c r="CW91" s="1009"/>
      <c r="CX91" s="1010"/>
      <c r="CY91" s="1010"/>
      <c r="CZ91" s="1010"/>
      <c r="DA91" s="1011"/>
      <c r="DB91" s="1009"/>
      <c r="DC91" s="1010"/>
      <c r="DD91" s="1010"/>
      <c r="DE91" s="1010"/>
      <c r="DF91" s="1011"/>
      <c r="DG91" s="1009"/>
      <c r="DH91" s="1010"/>
      <c r="DI91" s="1010"/>
      <c r="DJ91" s="1010"/>
      <c r="DK91" s="1011"/>
      <c r="DL91" s="1009"/>
      <c r="DM91" s="1010"/>
      <c r="DN91" s="1010"/>
      <c r="DO91" s="1010"/>
      <c r="DP91" s="1011"/>
      <c r="DQ91" s="1009"/>
      <c r="DR91" s="1010"/>
      <c r="DS91" s="1010"/>
      <c r="DT91" s="1010"/>
      <c r="DU91" s="1011"/>
      <c r="DV91" s="994"/>
      <c r="DW91" s="995"/>
      <c r="DX91" s="995"/>
      <c r="DY91" s="995"/>
      <c r="DZ91" s="996"/>
      <c r="EA91" s="103"/>
    </row>
    <row r="92" spans="1:131" s="104" customFormat="1" ht="26.25" hidden="1" customHeight="1" x14ac:dyDescent="0.15">
      <c r="A92" s="127"/>
      <c r="B92" s="128"/>
      <c r="C92" s="128"/>
      <c r="D92" s="128"/>
      <c r="E92" s="128"/>
      <c r="F92" s="128"/>
      <c r="G92" s="128"/>
      <c r="H92" s="128"/>
      <c r="I92" s="128"/>
      <c r="J92" s="128"/>
      <c r="K92" s="128"/>
      <c r="L92" s="128"/>
      <c r="M92" s="128"/>
      <c r="N92" s="128"/>
      <c r="O92" s="128"/>
      <c r="P92" s="128"/>
      <c r="Q92" s="129"/>
      <c r="R92" s="129"/>
      <c r="S92" s="129"/>
      <c r="T92" s="129"/>
      <c r="U92" s="129"/>
      <c r="V92" s="129"/>
      <c r="W92" s="129"/>
      <c r="X92" s="129"/>
      <c r="Y92" s="129"/>
      <c r="Z92" s="129"/>
      <c r="AA92" s="129"/>
      <c r="AB92" s="129"/>
      <c r="AC92" s="129"/>
      <c r="AD92" s="129"/>
      <c r="AE92" s="129"/>
      <c r="AF92" s="129"/>
      <c r="AG92" s="129"/>
      <c r="AH92" s="129"/>
      <c r="AI92" s="129"/>
      <c r="AJ92" s="129"/>
      <c r="AK92" s="129"/>
      <c r="AL92" s="129"/>
      <c r="AM92" s="129"/>
      <c r="AN92" s="129"/>
      <c r="AO92" s="129"/>
      <c r="AP92" s="129"/>
      <c r="AQ92" s="129"/>
      <c r="AR92" s="129"/>
      <c r="AS92" s="129"/>
      <c r="AT92" s="129"/>
      <c r="AU92" s="129"/>
      <c r="AV92" s="129"/>
      <c r="AW92" s="129"/>
      <c r="AX92" s="129"/>
      <c r="AY92" s="129"/>
      <c r="AZ92" s="130"/>
      <c r="BA92" s="130"/>
      <c r="BB92" s="130"/>
      <c r="BC92" s="130"/>
      <c r="BD92" s="130"/>
      <c r="BE92" s="122"/>
      <c r="BF92" s="122"/>
      <c r="BG92" s="122"/>
      <c r="BH92" s="122"/>
      <c r="BI92" s="122"/>
      <c r="BJ92" s="122"/>
      <c r="BK92" s="122"/>
      <c r="BL92" s="122"/>
      <c r="BM92" s="122"/>
      <c r="BN92" s="122"/>
      <c r="BO92" s="122"/>
      <c r="BP92" s="122"/>
      <c r="BQ92" s="119">
        <v>86</v>
      </c>
      <c r="BR92" s="124"/>
      <c r="BS92" s="1006"/>
      <c r="BT92" s="1007"/>
      <c r="BU92" s="1007"/>
      <c r="BV92" s="1007"/>
      <c r="BW92" s="1007"/>
      <c r="BX92" s="1007"/>
      <c r="BY92" s="1007"/>
      <c r="BZ92" s="1007"/>
      <c r="CA92" s="1007"/>
      <c r="CB92" s="1007"/>
      <c r="CC92" s="1007"/>
      <c r="CD92" s="1007"/>
      <c r="CE92" s="1007"/>
      <c r="CF92" s="1007"/>
      <c r="CG92" s="1008"/>
      <c r="CH92" s="1009"/>
      <c r="CI92" s="1010"/>
      <c r="CJ92" s="1010"/>
      <c r="CK92" s="1010"/>
      <c r="CL92" s="1011"/>
      <c r="CM92" s="1009"/>
      <c r="CN92" s="1010"/>
      <c r="CO92" s="1010"/>
      <c r="CP92" s="1010"/>
      <c r="CQ92" s="1011"/>
      <c r="CR92" s="1009"/>
      <c r="CS92" s="1010"/>
      <c r="CT92" s="1010"/>
      <c r="CU92" s="1010"/>
      <c r="CV92" s="1011"/>
      <c r="CW92" s="1009"/>
      <c r="CX92" s="1010"/>
      <c r="CY92" s="1010"/>
      <c r="CZ92" s="1010"/>
      <c r="DA92" s="1011"/>
      <c r="DB92" s="1009"/>
      <c r="DC92" s="1010"/>
      <c r="DD92" s="1010"/>
      <c r="DE92" s="1010"/>
      <c r="DF92" s="1011"/>
      <c r="DG92" s="1009"/>
      <c r="DH92" s="1010"/>
      <c r="DI92" s="1010"/>
      <c r="DJ92" s="1010"/>
      <c r="DK92" s="1011"/>
      <c r="DL92" s="1009"/>
      <c r="DM92" s="1010"/>
      <c r="DN92" s="1010"/>
      <c r="DO92" s="1010"/>
      <c r="DP92" s="1011"/>
      <c r="DQ92" s="1009"/>
      <c r="DR92" s="1010"/>
      <c r="DS92" s="1010"/>
      <c r="DT92" s="1010"/>
      <c r="DU92" s="1011"/>
      <c r="DV92" s="994"/>
      <c r="DW92" s="995"/>
      <c r="DX92" s="995"/>
      <c r="DY92" s="995"/>
      <c r="DZ92" s="996"/>
      <c r="EA92" s="103"/>
    </row>
    <row r="93" spans="1:131" s="104" customFormat="1" ht="26.25" hidden="1" customHeight="1" x14ac:dyDescent="0.15">
      <c r="A93" s="127"/>
      <c r="B93" s="128"/>
      <c r="C93" s="128"/>
      <c r="D93" s="128"/>
      <c r="E93" s="128"/>
      <c r="F93" s="128"/>
      <c r="G93" s="128"/>
      <c r="H93" s="128"/>
      <c r="I93" s="128"/>
      <c r="J93" s="128"/>
      <c r="K93" s="128"/>
      <c r="L93" s="128"/>
      <c r="M93" s="128"/>
      <c r="N93" s="128"/>
      <c r="O93" s="128"/>
      <c r="P93" s="128"/>
      <c r="Q93" s="129"/>
      <c r="R93" s="129"/>
      <c r="S93" s="129"/>
      <c r="T93" s="129"/>
      <c r="U93" s="129"/>
      <c r="V93" s="129"/>
      <c r="W93" s="129"/>
      <c r="X93" s="129"/>
      <c r="Y93" s="129"/>
      <c r="Z93" s="129"/>
      <c r="AA93" s="129"/>
      <c r="AB93" s="129"/>
      <c r="AC93" s="129"/>
      <c r="AD93" s="129"/>
      <c r="AE93" s="129"/>
      <c r="AF93" s="129"/>
      <c r="AG93" s="129"/>
      <c r="AH93" s="129"/>
      <c r="AI93" s="129"/>
      <c r="AJ93" s="129"/>
      <c r="AK93" s="129"/>
      <c r="AL93" s="129"/>
      <c r="AM93" s="129"/>
      <c r="AN93" s="129"/>
      <c r="AO93" s="129"/>
      <c r="AP93" s="129"/>
      <c r="AQ93" s="129"/>
      <c r="AR93" s="129"/>
      <c r="AS93" s="129"/>
      <c r="AT93" s="129"/>
      <c r="AU93" s="129"/>
      <c r="AV93" s="129"/>
      <c r="AW93" s="129"/>
      <c r="AX93" s="129"/>
      <c r="AY93" s="129"/>
      <c r="AZ93" s="130"/>
      <c r="BA93" s="130"/>
      <c r="BB93" s="130"/>
      <c r="BC93" s="130"/>
      <c r="BD93" s="130"/>
      <c r="BE93" s="122"/>
      <c r="BF93" s="122"/>
      <c r="BG93" s="122"/>
      <c r="BH93" s="122"/>
      <c r="BI93" s="122"/>
      <c r="BJ93" s="122"/>
      <c r="BK93" s="122"/>
      <c r="BL93" s="122"/>
      <c r="BM93" s="122"/>
      <c r="BN93" s="122"/>
      <c r="BO93" s="122"/>
      <c r="BP93" s="122"/>
      <c r="BQ93" s="119">
        <v>87</v>
      </c>
      <c r="BR93" s="124"/>
      <c r="BS93" s="1006"/>
      <c r="BT93" s="1007"/>
      <c r="BU93" s="1007"/>
      <c r="BV93" s="1007"/>
      <c r="BW93" s="1007"/>
      <c r="BX93" s="1007"/>
      <c r="BY93" s="1007"/>
      <c r="BZ93" s="1007"/>
      <c r="CA93" s="1007"/>
      <c r="CB93" s="1007"/>
      <c r="CC93" s="1007"/>
      <c r="CD93" s="1007"/>
      <c r="CE93" s="1007"/>
      <c r="CF93" s="1007"/>
      <c r="CG93" s="1008"/>
      <c r="CH93" s="1009"/>
      <c r="CI93" s="1010"/>
      <c r="CJ93" s="1010"/>
      <c r="CK93" s="1010"/>
      <c r="CL93" s="1011"/>
      <c r="CM93" s="1009"/>
      <c r="CN93" s="1010"/>
      <c r="CO93" s="1010"/>
      <c r="CP93" s="1010"/>
      <c r="CQ93" s="1011"/>
      <c r="CR93" s="1009"/>
      <c r="CS93" s="1010"/>
      <c r="CT93" s="1010"/>
      <c r="CU93" s="1010"/>
      <c r="CV93" s="1011"/>
      <c r="CW93" s="1009"/>
      <c r="CX93" s="1010"/>
      <c r="CY93" s="1010"/>
      <c r="CZ93" s="1010"/>
      <c r="DA93" s="1011"/>
      <c r="DB93" s="1009"/>
      <c r="DC93" s="1010"/>
      <c r="DD93" s="1010"/>
      <c r="DE93" s="1010"/>
      <c r="DF93" s="1011"/>
      <c r="DG93" s="1009"/>
      <c r="DH93" s="1010"/>
      <c r="DI93" s="1010"/>
      <c r="DJ93" s="1010"/>
      <c r="DK93" s="1011"/>
      <c r="DL93" s="1009"/>
      <c r="DM93" s="1010"/>
      <c r="DN93" s="1010"/>
      <c r="DO93" s="1010"/>
      <c r="DP93" s="1011"/>
      <c r="DQ93" s="1009"/>
      <c r="DR93" s="1010"/>
      <c r="DS93" s="1010"/>
      <c r="DT93" s="1010"/>
      <c r="DU93" s="1011"/>
      <c r="DV93" s="994"/>
      <c r="DW93" s="995"/>
      <c r="DX93" s="995"/>
      <c r="DY93" s="995"/>
      <c r="DZ93" s="996"/>
      <c r="EA93" s="103"/>
    </row>
    <row r="94" spans="1:131" s="104" customFormat="1" ht="26.25" hidden="1" customHeight="1" x14ac:dyDescent="0.15">
      <c r="A94" s="127"/>
      <c r="B94" s="128"/>
      <c r="C94" s="128"/>
      <c r="D94" s="128"/>
      <c r="E94" s="128"/>
      <c r="F94" s="128"/>
      <c r="G94" s="128"/>
      <c r="H94" s="128"/>
      <c r="I94" s="128"/>
      <c r="J94" s="128"/>
      <c r="K94" s="128"/>
      <c r="L94" s="128"/>
      <c r="M94" s="128"/>
      <c r="N94" s="128"/>
      <c r="O94" s="128"/>
      <c r="P94" s="128"/>
      <c r="Q94" s="129"/>
      <c r="R94" s="129"/>
      <c r="S94" s="129"/>
      <c r="T94" s="129"/>
      <c r="U94" s="129"/>
      <c r="V94" s="129"/>
      <c r="W94" s="129"/>
      <c r="X94" s="129"/>
      <c r="Y94" s="129"/>
      <c r="Z94" s="129"/>
      <c r="AA94" s="129"/>
      <c r="AB94" s="129"/>
      <c r="AC94" s="129"/>
      <c r="AD94" s="129"/>
      <c r="AE94" s="129"/>
      <c r="AF94" s="129"/>
      <c r="AG94" s="129"/>
      <c r="AH94" s="129"/>
      <c r="AI94" s="129"/>
      <c r="AJ94" s="129"/>
      <c r="AK94" s="129"/>
      <c r="AL94" s="129"/>
      <c r="AM94" s="129"/>
      <c r="AN94" s="129"/>
      <c r="AO94" s="129"/>
      <c r="AP94" s="129"/>
      <c r="AQ94" s="129"/>
      <c r="AR94" s="129"/>
      <c r="AS94" s="129"/>
      <c r="AT94" s="129"/>
      <c r="AU94" s="129"/>
      <c r="AV94" s="129"/>
      <c r="AW94" s="129"/>
      <c r="AX94" s="129"/>
      <c r="AY94" s="129"/>
      <c r="AZ94" s="130"/>
      <c r="BA94" s="130"/>
      <c r="BB94" s="130"/>
      <c r="BC94" s="130"/>
      <c r="BD94" s="130"/>
      <c r="BE94" s="122"/>
      <c r="BF94" s="122"/>
      <c r="BG94" s="122"/>
      <c r="BH94" s="122"/>
      <c r="BI94" s="122"/>
      <c r="BJ94" s="122"/>
      <c r="BK94" s="122"/>
      <c r="BL94" s="122"/>
      <c r="BM94" s="122"/>
      <c r="BN94" s="122"/>
      <c r="BO94" s="122"/>
      <c r="BP94" s="122"/>
      <c r="BQ94" s="119">
        <v>88</v>
      </c>
      <c r="BR94" s="124"/>
      <c r="BS94" s="1006"/>
      <c r="BT94" s="1007"/>
      <c r="BU94" s="1007"/>
      <c r="BV94" s="1007"/>
      <c r="BW94" s="1007"/>
      <c r="BX94" s="1007"/>
      <c r="BY94" s="1007"/>
      <c r="BZ94" s="1007"/>
      <c r="CA94" s="1007"/>
      <c r="CB94" s="1007"/>
      <c r="CC94" s="1007"/>
      <c r="CD94" s="1007"/>
      <c r="CE94" s="1007"/>
      <c r="CF94" s="1007"/>
      <c r="CG94" s="1008"/>
      <c r="CH94" s="1009"/>
      <c r="CI94" s="1010"/>
      <c r="CJ94" s="1010"/>
      <c r="CK94" s="1010"/>
      <c r="CL94" s="1011"/>
      <c r="CM94" s="1009"/>
      <c r="CN94" s="1010"/>
      <c r="CO94" s="1010"/>
      <c r="CP94" s="1010"/>
      <c r="CQ94" s="1011"/>
      <c r="CR94" s="1009"/>
      <c r="CS94" s="1010"/>
      <c r="CT94" s="1010"/>
      <c r="CU94" s="1010"/>
      <c r="CV94" s="1011"/>
      <c r="CW94" s="1009"/>
      <c r="CX94" s="1010"/>
      <c r="CY94" s="1010"/>
      <c r="CZ94" s="1010"/>
      <c r="DA94" s="1011"/>
      <c r="DB94" s="1009"/>
      <c r="DC94" s="1010"/>
      <c r="DD94" s="1010"/>
      <c r="DE94" s="1010"/>
      <c r="DF94" s="1011"/>
      <c r="DG94" s="1009"/>
      <c r="DH94" s="1010"/>
      <c r="DI94" s="1010"/>
      <c r="DJ94" s="1010"/>
      <c r="DK94" s="1011"/>
      <c r="DL94" s="1009"/>
      <c r="DM94" s="1010"/>
      <c r="DN94" s="1010"/>
      <c r="DO94" s="1010"/>
      <c r="DP94" s="1011"/>
      <c r="DQ94" s="1009"/>
      <c r="DR94" s="1010"/>
      <c r="DS94" s="1010"/>
      <c r="DT94" s="1010"/>
      <c r="DU94" s="1011"/>
      <c r="DV94" s="994"/>
      <c r="DW94" s="995"/>
      <c r="DX94" s="995"/>
      <c r="DY94" s="995"/>
      <c r="DZ94" s="996"/>
      <c r="EA94" s="103"/>
    </row>
    <row r="95" spans="1:131" s="104" customFormat="1" ht="26.25" hidden="1" customHeight="1" x14ac:dyDescent="0.15">
      <c r="A95" s="127"/>
      <c r="B95" s="128"/>
      <c r="C95" s="128"/>
      <c r="D95" s="128"/>
      <c r="E95" s="128"/>
      <c r="F95" s="128"/>
      <c r="G95" s="128"/>
      <c r="H95" s="128"/>
      <c r="I95" s="128"/>
      <c r="J95" s="128"/>
      <c r="K95" s="128"/>
      <c r="L95" s="128"/>
      <c r="M95" s="128"/>
      <c r="N95" s="128"/>
      <c r="O95" s="128"/>
      <c r="P95" s="128"/>
      <c r="Q95" s="129"/>
      <c r="R95" s="129"/>
      <c r="S95" s="129"/>
      <c r="T95" s="129"/>
      <c r="U95" s="129"/>
      <c r="V95" s="129"/>
      <c r="W95" s="129"/>
      <c r="X95" s="129"/>
      <c r="Y95" s="129"/>
      <c r="Z95" s="129"/>
      <c r="AA95" s="129"/>
      <c r="AB95" s="129"/>
      <c r="AC95" s="129"/>
      <c r="AD95" s="129"/>
      <c r="AE95" s="129"/>
      <c r="AF95" s="129"/>
      <c r="AG95" s="129"/>
      <c r="AH95" s="129"/>
      <c r="AI95" s="129"/>
      <c r="AJ95" s="129"/>
      <c r="AK95" s="129"/>
      <c r="AL95" s="129"/>
      <c r="AM95" s="129"/>
      <c r="AN95" s="129"/>
      <c r="AO95" s="129"/>
      <c r="AP95" s="129"/>
      <c r="AQ95" s="129"/>
      <c r="AR95" s="129"/>
      <c r="AS95" s="129"/>
      <c r="AT95" s="129"/>
      <c r="AU95" s="129"/>
      <c r="AV95" s="129"/>
      <c r="AW95" s="129"/>
      <c r="AX95" s="129"/>
      <c r="AY95" s="129"/>
      <c r="AZ95" s="130"/>
      <c r="BA95" s="130"/>
      <c r="BB95" s="130"/>
      <c r="BC95" s="130"/>
      <c r="BD95" s="130"/>
      <c r="BE95" s="122"/>
      <c r="BF95" s="122"/>
      <c r="BG95" s="122"/>
      <c r="BH95" s="122"/>
      <c r="BI95" s="122"/>
      <c r="BJ95" s="122"/>
      <c r="BK95" s="122"/>
      <c r="BL95" s="122"/>
      <c r="BM95" s="122"/>
      <c r="BN95" s="122"/>
      <c r="BO95" s="122"/>
      <c r="BP95" s="122"/>
      <c r="BQ95" s="119">
        <v>89</v>
      </c>
      <c r="BR95" s="124"/>
      <c r="BS95" s="1006"/>
      <c r="BT95" s="1007"/>
      <c r="BU95" s="1007"/>
      <c r="BV95" s="1007"/>
      <c r="BW95" s="1007"/>
      <c r="BX95" s="1007"/>
      <c r="BY95" s="1007"/>
      <c r="BZ95" s="1007"/>
      <c r="CA95" s="1007"/>
      <c r="CB95" s="1007"/>
      <c r="CC95" s="1007"/>
      <c r="CD95" s="1007"/>
      <c r="CE95" s="1007"/>
      <c r="CF95" s="1007"/>
      <c r="CG95" s="1008"/>
      <c r="CH95" s="1009"/>
      <c r="CI95" s="1010"/>
      <c r="CJ95" s="1010"/>
      <c r="CK95" s="1010"/>
      <c r="CL95" s="1011"/>
      <c r="CM95" s="1009"/>
      <c r="CN95" s="1010"/>
      <c r="CO95" s="1010"/>
      <c r="CP95" s="1010"/>
      <c r="CQ95" s="1011"/>
      <c r="CR95" s="1009"/>
      <c r="CS95" s="1010"/>
      <c r="CT95" s="1010"/>
      <c r="CU95" s="1010"/>
      <c r="CV95" s="1011"/>
      <c r="CW95" s="1009"/>
      <c r="CX95" s="1010"/>
      <c r="CY95" s="1010"/>
      <c r="CZ95" s="1010"/>
      <c r="DA95" s="1011"/>
      <c r="DB95" s="1009"/>
      <c r="DC95" s="1010"/>
      <c r="DD95" s="1010"/>
      <c r="DE95" s="1010"/>
      <c r="DF95" s="1011"/>
      <c r="DG95" s="1009"/>
      <c r="DH95" s="1010"/>
      <c r="DI95" s="1010"/>
      <c r="DJ95" s="1010"/>
      <c r="DK95" s="1011"/>
      <c r="DL95" s="1009"/>
      <c r="DM95" s="1010"/>
      <c r="DN95" s="1010"/>
      <c r="DO95" s="1010"/>
      <c r="DP95" s="1011"/>
      <c r="DQ95" s="1009"/>
      <c r="DR95" s="1010"/>
      <c r="DS95" s="1010"/>
      <c r="DT95" s="1010"/>
      <c r="DU95" s="1011"/>
      <c r="DV95" s="994"/>
      <c r="DW95" s="995"/>
      <c r="DX95" s="995"/>
      <c r="DY95" s="995"/>
      <c r="DZ95" s="996"/>
      <c r="EA95" s="103"/>
    </row>
    <row r="96" spans="1:131" s="104" customFormat="1" ht="26.25" hidden="1" customHeight="1" x14ac:dyDescent="0.15">
      <c r="A96" s="127"/>
      <c r="B96" s="128"/>
      <c r="C96" s="128"/>
      <c r="D96" s="128"/>
      <c r="E96" s="128"/>
      <c r="F96" s="128"/>
      <c r="G96" s="128"/>
      <c r="H96" s="128"/>
      <c r="I96" s="128"/>
      <c r="J96" s="128"/>
      <c r="K96" s="128"/>
      <c r="L96" s="128"/>
      <c r="M96" s="128"/>
      <c r="N96" s="128"/>
      <c r="O96" s="128"/>
      <c r="P96" s="128"/>
      <c r="Q96" s="129"/>
      <c r="R96" s="129"/>
      <c r="S96" s="129"/>
      <c r="T96" s="129"/>
      <c r="U96" s="129"/>
      <c r="V96" s="129"/>
      <c r="W96" s="129"/>
      <c r="X96" s="129"/>
      <c r="Y96" s="129"/>
      <c r="Z96" s="129"/>
      <c r="AA96" s="129"/>
      <c r="AB96" s="129"/>
      <c r="AC96" s="129"/>
      <c r="AD96" s="129"/>
      <c r="AE96" s="129"/>
      <c r="AF96" s="129"/>
      <c r="AG96" s="129"/>
      <c r="AH96" s="129"/>
      <c r="AI96" s="129"/>
      <c r="AJ96" s="129"/>
      <c r="AK96" s="129"/>
      <c r="AL96" s="129"/>
      <c r="AM96" s="129"/>
      <c r="AN96" s="129"/>
      <c r="AO96" s="129"/>
      <c r="AP96" s="129"/>
      <c r="AQ96" s="129"/>
      <c r="AR96" s="129"/>
      <c r="AS96" s="129"/>
      <c r="AT96" s="129"/>
      <c r="AU96" s="129"/>
      <c r="AV96" s="129"/>
      <c r="AW96" s="129"/>
      <c r="AX96" s="129"/>
      <c r="AY96" s="129"/>
      <c r="AZ96" s="130"/>
      <c r="BA96" s="130"/>
      <c r="BB96" s="130"/>
      <c r="BC96" s="130"/>
      <c r="BD96" s="130"/>
      <c r="BE96" s="122"/>
      <c r="BF96" s="122"/>
      <c r="BG96" s="122"/>
      <c r="BH96" s="122"/>
      <c r="BI96" s="122"/>
      <c r="BJ96" s="122"/>
      <c r="BK96" s="122"/>
      <c r="BL96" s="122"/>
      <c r="BM96" s="122"/>
      <c r="BN96" s="122"/>
      <c r="BO96" s="122"/>
      <c r="BP96" s="122"/>
      <c r="BQ96" s="119">
        <v>90</v>
      </c>
      <c r="BR96" s="124"/>
      <c r="BS96" s="1006"/>
      <c r="BT96" s="1007"/>
      <c r="BU96" s="1007"/>
      <c r="BV96" s="1007"/>
      <c r="BW96" s="1007"/>
      <c r="BX96" s="1007"/>
      <c r="BY96" s="1007"/>
      <c r="BZ96" s="1007"/>
      <c r="CA96" s="1007"/>
      <c r="CB96" s="1007"/>
      <c r="CC96" s="1007"/>
      <c r="CD96" s="1007"/>
      <c r="CE96" s="1007"/>
      <c r="CF96" s="1007"/>
      <c r="CG96" s="1008"/>
      <c r="CH96" s="1009"/>
      <c r="CI96" s="1010"/>
      <c r="CJ96" s="1010"/>
      <c r="CK96" s="1010"/>
      <c r="CL96" s="1011"/>
      <c r="CM96" s="1009"/>
      <c r="CN96" s="1010"/>
      <c r="CO96" s="1010"/>
      <c r="CP96" s="1010"/>
      <c r="CQ96" s="1011"/>
      <c r="CR96" s="1009"/>
      <c r="CS96" s="1010"/>
      <c r="CT96" s="1010"/>
      <c r="CU96" s="1010"/>
      <c r="CV96" s="1011"/>
      <c r="CW96" s="1009"/>
      <c r="CX96" s="1010"/>
      <c r="CY96" s="1010"/>
      <c r="CZ96" s="1010"/>
      <c r="DA96" s="1011"/>
      <c r="DB96" s="1009"/>
      <c r="DC96" s="1010"/>
      <c r="DD96" s="1010"/>
      <c r="DE96" s="1010"/>
      <c r="DF96" s="1011"/>
      <c r="DG96" s="1009"/>
      <c r="DH96" s="1010"/>
      <c r="DI96" s="1010"/>
      <c r="DJ96" s="1010"/>
      <c r="DK96" s="1011"/>
      <c r="DL96" s="1009"/>
      <c r="DM96" s="1010"/>
      <c r="DN96" s="1010"/>
      <c r="DO96" s="1010"/>
      <c r="DP96" s="1011"/>
      <c r="DQ96" s="1009"/>
      <c r="DR96" s="1010"/>
      <c r="DS96" s="1010"/>
      <c r="DT96" s="1010"/>
      <c r="DU96" s="1011"/>
      <c r="DV96" s="994"/>
      <c r="DW96" s="995"/>
      <c r="DX96" s="995"/>
      <c r="DY96" s="995"/>
      <c r="DZ96" s="996"/>
      <c r="EA96" s="103"/>
    </row>
    <row r="97" spans="1:131" s="104" customFormat="1" ht="26.25" hidden="1" customHeight="1" x14ac:dyDescent="0.15">
      <c r="A97" s="127"/>
      <c r="B97" s="128"/>
      <c r="C97" s="128"/>
      <c r="D97" s="128"/>
      <c r="E97" s="128"/>
      <c r="F97" s="128"/>
      <c r="G97" s="128"/>
      <c r="H97" s="128"/>
      <c r="I97" s="128"/>
      <c r="J97" s="128"/>
      <c r="K97" s="128"/>
      <c r="L97" s="128"/>
      <c r="M97" s="128"/>
      <c r="N97" s="128"/>
      <c r="O97" s="128"/>
      <c r="P97" s="128"/>
      <c r="Q97" s="129"/>
      <c r="R97" s="129"/>
      <c r="S97" s="129"/>
      <c r="T97" s="129"/>
      <c r="U97" s="129"/>
      <c r="V97" s="129"/>
      <c r="W97" s="129"/>
      <c r="X97" s="129"/>
      <c r="Y97" s="129"/>
      <c r="Z97" s="129"/>
      <c r="AA97" s="129"/>
      <c r="AB97" s="129"/>
      <c r="AC97" s="129"/>
      <c r="AD97" s="129"/>
      <c r="AE97" s="129"/>
      <c r="AF97" s="129"/>
      <c r="AG97" s="129"/>
      <c r="AH97" s="129"/>
      <c r="AI97" s="129"/>
      <c r="AJ97" s="129"/>
      <c r="AK97" s="129"/>
      <c r="AL97" s="129"/>
      <c r="AM97" s="129"/>
      <c r="AN97" s="129"/>
      <c r="AO97" s="129"/>
      <c r="AP97" s="129"/>
      <c r="AQ97" s="129"/>
      <c r="AR97" s="129"/>
      <c r="AS97" s="129"/>
      <c r="AT97" s="129"/>
      <c r="AU97" s="129"/>
      <c r="AV97" s="129"/>
      <c r="AW97" s="129"/>
      <c r="AX97" s="129"/>
      <c r="AY97" s="129"/>
      <c r="AZ97" s="130"/>
      <c r="BA97" s="130"/>
      <c r="BB97" s="130"/>
      <c r="BC97" s="130"/>
      <c r="BD97" s="130"/>
      <c r="BE97" s="122"/>
      <c r="BF97" s="122"/>
      <c r="BG97" s="122"/>
      <c r="BH97" s="122"/>
      <c r="BI97" s="122"/>
      <c r="BJ97" s="122"/>
      <c r="BK97" s="122"/>
      <c r="BL97" s="122"/>
      <c r="BM97" s="122"/>
      <c r="BN97" s="122"/>
      <c r="BO97" s="122"/>
      <c r="BP97" s="122"/>
      <c r="BQ97" s="119">
        <v>91</v>
      </c>
      <c r="BR97" s="124"/>
      <c r="BS97" s="1006"/>
      <c r="BT97" s="1007"/>
      <c r="BU97" s="1007"/>
      <c r="BV97" s="1007"/>
      <c r="BW97" s="1007"/>
      <c r="BX97" s="1007"/>
      <c r="BY97" s="1007"/>
      <c r="BZ97" s="1007"/>
      <c r="CA97" s="1007"/>
      <c r="CB97" s="1007"/>
      <c r="CC97" s="1007"/>
      <c r="CD97" s="1007"/>
      <c r="CE97" s="1007"/>
      <c r="CF97" s="1007"/>
      <c r="CG97" s="1008"/>
      <c r="CH97" s="1009"/>
      <c r="CI97" s="1010"/>
      <c r="CJ97" s="1010"/>
      <c r="CK97" s="1010"/>
      <c r="CL97" s="1011"/>
      <c r="CM97" s="1009"/>
      <c r="CN97" s="1010"/>
      <c r="CO97" s="1010"/>
      <c r="CP97" s="1010"/>
      <c r="CQ97" s="1011"/>
      <c r="CR97" s="1009"/>
      <c r="CS97" s="1010"/>
      <c r="CT97" s="1010"/>
      <c r="CU97" s="1010"/>
      <c r="CV97" s="1011"/>
      <c r="CW97" s="1009"/>
      <c r="CX97" s="1010"/>
      <c r="CY97" s="1010"/>
      <c r="CZ97" s="1010"/>
      <c r="DA97" s="1011"/>
      <c r="DB97" s="1009"/>
      <c r="DC97" s="1010"/>
      <c r="DD97" s="1010"/>
      <c r="DE97" s="1010"/>
      <c r="DF97" s="1011"/>
      <c r="DG97" s="1009"/>
      <c r="DH97" s="1010"/>
      <c r="DI97" s="1010"/>
      <c r="DJ97" s="1010"/>
      <c r="DK97" s="1011"/>
      <c r="DL97" s="1009"/>
      <c r="DM97" s="1010"/>
      <c r="DN97" s="1010"/>
      <c r="DO97" s="1010"/>
      <c r="DP97" s="1011"/>
      <c r="DQ97" s="1009"/>
      <c r="DR97" s="1010"/>
      <c r="DS97" s="1010"/>
      <c r="DT97" s="1010"/>
      <c r="DU97" s="1011"/>
      <c r="DV97" s="994"/>
      <c r="DW97" s="995"/>
      <c r="DX97" s="995"/>
      <c r="DY97" s="995"/>
      <c r="DZ97" s="996"/>
      <c r="EA97" s="103"/>
    </row>
    <row r="98" spans="1:131" s="104" customFormat="1" ht="26.25" hidden="1" customHeight="1" x14ac:dyDescent="0.15">
      <c r="A98" s="127"/>
      <c r="B98" s="128"/>
      <c r="C98" s="128"/>
      <c r="D98" s="128"/>
      <c r="E98" s="128"/>
      <c r="F98" s="128"/>
      <c r="G98" s="128"/>
      <c r="H98" s="128"/>
      <c r="I98" s="128"/>
      <c r="J98" s="128"/>
      <c r="K98" s="128"/>
      <c r="L98" s="128"/>
      <c r="M98" s="128"/>
      <c r="N98" s="128"/>
      <c r="O98" s="128"/>
      <c r="P98" s="128"/>
      <c r="Q98" s="129"/>
      <c r="R98" s="129"/>
      <c r="S98" s="129"/>
      <c r="T98" s="129"/>
      <c r="U98" s="129"/>
      <c r="V98" s="129"/>
      <c r="W98" s="129"/>
      <c r="X98" s="129"/>
      <c r="Y98" s="129"/>
      <c r="Z98" s="129"/>
      <c r="AA98" s="129"/>
      <c r="AB98" s="129"/>
      <c r="AC98" s="129"/>
      <c r="AD98" s="129"/>
      <c r="AE98" s="129"/>
      <c r="AF98" s="129"/>
      <c r="AG98" s="129"/>
      <c r="AH98" s="129"/>
      <c r="AI98" s="129"/>
      <c r="AJ98" s="129"/>
      <c r="AK98" s="129"/>
      <c r="AL98" s="129"/>
      <c r="AM98" s="129"/>
      <c r="AN98" s="129"/>
      <c r="AO98" s="129"/>
      <c r="AP98" s="129"/>
      <c r="AQ98" s="129"/>
      <c r="AR98" s="129"/>
      <c r="AS98" s="129"/>
      <c r="AT98" s="129"/>
      <c r="AU98" s="129"/>
      <c r="AV98" s="129"/>
      <c r="AW98" s="129"/>
      <c r="AX98" s="129"/>
      <c r="AY98" s="129"/>
      <c r="AZ98" s="130"/>
      <c r="BA98" s="130"/>
      <c r="BB98" s="130"/>
      <c r="BC98" s="130"/>
      <c r="BD98" s="130"/>
      <c r="BE98" s="122"/>
      <c r="BF98" s="122"/>
      <c r="BG98" s="122"/>
      <c r="BH98" s="122"/>
      <c r="BI98" s="122"/>
      <c r="BJ98" s="122"/>
      <c r="BK98" s="122"/>
      <c r="BL98" s="122"/>
      <c r="BM98" s="122"/>
      <c r="BN98" s="122"/>
      <c r="BO98" s="122"/>
      <c r="BP98" s="122"/>
      <c r="BQ98" s="119">
        <v>92</v>
      </c>
      <c r="BR98" s="124"/>
      <c r="BS98" s="1006"/>
      <c r="BT98" s="1007"/>
      <c r="BU98" s="1007"/>
      <c r="BV98" s="1007"/>
      <c r="BW98" s="1007"/>
      <c r="BX98" s="1007"/>
      <c r="BY98" s="1007"/>
      <c r="BZ98" s="1007"/>
      <c r="CA98" s="1007"/>
      <c r="CB98" s="1007"/>
      <c r="CC98" s="1007"/>
      <c r="CD98" s="1007"/>
      <c r="CE98" s="1007"/>
      <c r="CF98" s="1007"/>
      <c r="CG98" s="1008"/>
      <c r="CH98" s="1009"/>
      <c r="CI98" s="1010"/>
      <c r="CJ98" s="1010"/>
      <c r="CK98" s="1010"/>
      <c r="CL98" s="1011"/>
      <c r="CM98" s="1009"/>
      <c r="CN98" s="1010"/>
      <c r="CO98" s="1010"/>
      <c r="CP98" s="1010"/>
      <c r="CQ98" s="1011"/>
      <c r="CR98" s="1009"/>
      <c r="CS98" s="1010"/>
      <c r="CT98" s="1010"/>
      <c r="CU98" s="1010"/>
      <c r="CV98" s="1011"/>
      <c r="CW98" s="1009"/>
      <c r="CX98" s="1010"/>
      <c r="CY98" s="1010"/>
      <c r="CZ98" s="1010"/>
      <c r="DA98" s="1011"/>
      <c r="DB98" s="1009"/>
      <c r="DC98" s="1010"/>
      <c r="DD98" s="1010"/>
      <c r="DE98" s="1010"/>
      <c r="DF98" s="1011"/>
      <c r="DG98" s="1009"/>
      <c r="DH98" s="1010"/>
      <c r="DI98" s="1010"/>
      <c r="DJ98" s="1010"/>
      <c r="DK98" s="1011"/>
      <c r="DL98" s="1009"/>
      <c r="DM98" s="1010"/>
      <c r="DN98" s="1010"/>
      <c r="DO98" s="1010"/>
      <c r="DP98" s="1011"/>
      <c r="DQ98" s="1009"/>
      <c r="DR98" s="1010"/>
      <c r="DS98" s="1010"/>
      <c r="DT98" s="1010"/>
      <c r="DU98" s="1011"/>
      <c r="DV98" s="994"/>
      <c r="DW98" s="995"/>
      <c r="DX98" s="995"/>
      <c r="DY98" s="995"/>
      <c r="DZ98" s="996"/>
      <c r="EA98" s="103"/>
    </row>
    <row r="99" spans="1:131" s="104" customFormat="1" ht="26.25" hidden="1" customHeight="1" x14ac:dyDescent="0.15">
      <c r="A99" s="127"/>
      <c r="B99" s="128"/>
      <c r="C99" s="128"/>
      <c r="D99" s="128"/>
      <c r="E99" s="128"/>
      <c r="F99" s="128"/>
      <c r="G99" s="128"/>
      <c r="H99" s="128"/>
      <c r="I99" s="128"/>
      <c r="J99" s="128"/>
      <c r="K99" s="128"/>
      <c r="L99" s="128"/>
      <c r="M99" s="128"/>
      <c r="N99" s="128"/>
      <c r="O99" s="128"/>
      <c r="P99" s="128"/>
      <c r="Q99" s="129"/>
      <c r="R99" s="129"/>
      <c r="S99" s="129"/>
      <c r="T99" s="129"/>
      <c r="U99" s="129"/>
      <c r="V99" s="129"/>
      <c r="W99" s="129"/>
      <c r="X99" s="129"/>
      <c r="Y99" s="129"/>
      <c r="Z99" s="129"/>
      <c r="AA99" s="129"/>
      <c r="AB99" s="129"/>
      <c r="AC99" s="129"/>
      <c r="AD99" s="129"/>
      <c r="AE99" s="129"/>
      <c r="AF99" s="129"/>
      <c r="AG99" s="129"/>
      <c r="AH99" s="129"/>
      <c r="AI99" s="129"/>
      <c r="AJ99" s="129"/>
      <c r="AK99" s="129"/>
      <c r="AL99" s="129"/>
      <c r="AM99" s="129"/>
      <c r="AN99" s="129"/>
      <c r="AO99" s="129"/>
      <c r="AP99" s="129"/>
      <c r="AQ99" s="129"/>
      <c r="AR99" s="129"/>
      <c r="AS99" s="129"/>
      <c r="AT99" s="129"/>
      <c r="AU99" s="129"/>
      <c r="AV99" s="129"/>
      <c r="AW99" s="129"/>
      <c r="AX99" s="129"/>
      <c r="AY99" s="129"/>
      <c r="AZ99" s="130"/>
      <c r="BA99" s="130"/>
      <c r="BB99" s="130"/>
      <c r="BC99" s="130"/>
      <c r="BD99" s="130"/>
      <c r="BE99" s="122"/>
      <c r="BF99" s="122"/>
      <c r="BG99" s="122"/>
      <c r="BH99" s="122"/>
      <c r="BI99" s="122"/>
      <c r="BJ99" s="122"/>
      <c r="BK99" s="122"/>
      <c r="BL99" s="122"/>
      <c r="BM99" s="122"/>
      <c r="BN99" s="122"/>
      <c r="BO99" s="122"/>
      <c r="BP99" s="122"/>
      <c r="BQ99" s="119">
        <v>93</v>
      </c>
      <c r="BR99" s="124"/>
      <c r="BS99" s="1006"/>
      <c r="BT99" s="1007"/>
      <c r="BU99" s="1007"/>
      <c r="BV99" s="1007"/>
      <c r="BW99" s="1007"/>
      <c r="BX99" s="1007"/>
      <c r="BY99" s="1007"/>
      <c r="BZ99" s="1007"/>
      <c r="CA99" s="1007"/>
      <c r="CB99" s="1007"/>
      <c r="CC99" s="1007"/>
      <c r="CD99" s="1007"/>
      <c r="CE99" s="1007"/>
      <c r="CF99" s="1007"/>
      <c r="CG99" s="1008"/>
      <c r="CH99" s="1009"/>
      <c r="CI99" s="1010"/>
      <c r="CJ99" s="1010"/>
      <c r="CK99" s="1010"/>
      <c r="CL99" s="1011"/>
      <c r="CM99" s="1009"/>
      <c r="CN99" s="1010"/>
      <c r="CO99" s="1010"/>
      <c r="CP99" s="1010"/>
      <c r="CQ99" s="1011"/>
      <c r="CR99" s="1009"/>
      <c r="CS99" s="1010"/>
      <c r="CT99" s="1010"/>
      <c r="CU99" s="1010"/>
      <c r="CV99" s="1011"/>
      <c r="CW99" s="1009"/>
      <c r="CX99" s="1010"/>
      <c r="CY99" s="1010"/>
      <c r="CZ99" s="1010"/>
      <c r="DA99" s="1011"/>
      <c r="DB99" s="1009"/>
      <c r="DC99" s="1010"/>
      <c r="DD99" s="1010"/>
      <c r="DE99" s="1010"/>
      <c r="DF99" s="1011"/>
      <c r="DG99" s="1009"/>
      <c r="DH99" s="1010"/>
      <c r="DI99" s="1010"/>
      <c r="DJ99" s="1010"/>
      <c r="DK99" s="1011"/>
      <c r="DL99" s="1009"/>
      <c r="DM99" s="1010"/>
      <c r="DN99" s="1010"/>
      <c r="DO99" s="1010"/>
      <c r="DP99" s="1011"/>
      <c r="DQ99" s="1009"/>
      <c r="DR99" s="1010"/>
      <c r="DS99" s="1010"/>
      <c r="DT99" s="1010"/>
      <c r="DU99" s="1011"/>
      <c r="DV99" s="994"/>
      <c r="DW99" s="995"/>
      <c r="DX99" s="995"/>
      <c r="DY99" s="995"/>
      <c r="DZ99" s="996"/>
      <c r="EA99" s="103"/>
    </row>
    <row r="100" spans="1:131" s="104" customFormat="1" ht="26.25" hidden="1" customHeight="1" x14ac:dyDescent="0.15">
      <c r="A100" s="127"/>
      <c r="B100" s="128"/>
      <c r="C100" s="128"/>
      <c r="D100" s="128"/>
      <c r="E100" s="128"/>
      <c r="F100" s="128"/>
      <c r="G100" s="128"/>
      <c r="H100" s="128"/>
      <c r="I100" s="128"/>
      <c r="J100" s="128"/>
      <c r="K100" s="128"/>
      <c r="L100" s="128"/>
      <c r="M100" s="128"/>
      <c r="N100" s="128"/>
      <c r="O100" s="128"/>
      <c r="P100" s="128"/>
      <c r="Q100" s="129"/>
      <c r="R100" s="129"/>
      <c r="S100" s="129"/>
      <c r="T100" s="129"/>
      <c r="U100" s="129"/>
      <c r="V100" s="129"/>
      <c r="W100" s="129"/>
      <c r="X100" s="129"/>
      <c r="Y100" s="129"/>
      <c r="Z100" s="129"/>
      <c r="AA100" s="129"/>
      <c r="AB100" s="129"/>
      <c r="AC100" s="129"/>
      <c r="AD100" s="129"/>
      <c r="AE100" s="129"/>
      <c r="AF100" s="129"/>
      <c r="AG100" s="129"/>
      <c r="AH100" s="129"/>
      <c r="AI100" s="129"/>
      <c r="AJ100" s="129"/>
      <c r="AK100" s="129"/>
      <c r="AL100" s="129"/>
      <c r="AM100" s="129"/>
      <c r="AN100" s="129"/>
      <c r="AO100" s="129"/>
      <c r="AP100" s="129"/>
      <c r="AQ100" s="129"/>
      <c r="AR100" s="129"/>
      <c r="AS100" s="129"/>
      <c r="AT100" s="129"/>
      <c r="AU100" s="129"/>
      <c r="AV100" s="129"/>
      <c r="AW100" s="129"/>
      <c r="AX100" s="129"/>
      <c r="AY100" s="129"/>
      <c r="AZ100" s="130"/>
      <c r="BA100" s="130"/>
      <c r="BB100" s="130"/>
      <c r="BC100" s="130"/>
      <c r="BD100" s="130"/>
      <c r="BE100" s="122"/>
      <c r="BF100" s="122"/>
      <c r="BG100" s="122"/>
      <c r="BH100" s="122"/>
      <c r="BI100" s="122"/>
      <c r="BJ100" s="122"/>
      <c r="BK100" s="122"/>
      <c r="BL100" s="122"/>
      <c r="BM100" s="122"/>
      <c r="BN100" s="122"/>
      <c r="BO100" s="122"/>
      <c r="BP100" s="122"/>
      <c r="BQ100" s="119">
        <v>94</v>
      </c>
      <c r="BR100" s="124"/>
      <c r="BS100" s="1006"/>
      <c r="BT100" s="1007"/>
      <c r="BU100" s="1007"/>
      <c r="BV100" s="1007"/>
      <c r="BW100" s="1007"/>
      <c r="BX100" s="1007"/>
      <c r="BY100" s="1007"/>
      <c r="BZ100" s="1007"/>
      <c r="CA100" s="1007"/>
      <c r="CB100" s="1007"/>
      <c r="CC100" s="1007"/>
      <c r="CD100" s="1007"/>
      <c r="CE100" s="1007"/>
      <c r="CF100" s="1007"/>
      <c r="CG100" s="1008"/>
      <c r="CH100" s="1009"/>
      <c r="CI100" s="1010"/>
      <c r="CJ100" s="1010"/>
      <c r="CK100" s="1010"/>
      <c r="CL100" s="1011"/>
      <c r="CM100" s="1009"/>
      <c r="CN100" s="1010"/>
      <c r="CO100" s="1010"/>
      <c r="CP100" s="1010"/>
      <c r="CQ100" s="1011"/>
      <c r="CR100" s="1009"/>
      <c r="CS100" s="1010"/>
      <c r="CT100" s="1010"/>
      <c r="CU100" s="1010"/>
      <c r="CV100" s="1011"/>
      <c r="CW100" s="1009"/>
      <c r="CX100" s="1010"/>
      <c r="CY100" s="1010"/>
      <c r="CZ100" s="1010"/>
      <c r="DA100" s="1011"/>
      <c r="DB100" s="1009"/>
      <c r="DC100" s="1010"/>
      <c r="DD100" s="1010"/>
      <c r="DE100" s="1010"/>
      <c r="DF100" s="1011"/>
      <c r="DG100" s="1009"/>
      <c r="DH100" s="1010"/>
      <c r="DI100" s="1010"/>
      <c r="DJ100" s="1010"/>
      <c r="DK100" s="1011"/>
      <c r="DL100" s="1009"/>
      <c r="DM100" s="1010"/>
      <c r="DN100" s="1010"/>
      <c r="DO100" s="1010"/>
      <c r="DP100" s="1011"/>
      <c r="DQ100" s="1009"/>
      <c r="DR100" s="1010"/>
      <c r="DS100" s="1010"/>
      <c r="DT100" s="1010"/>
      <c r="DU100" s="1011"/>
      <c r="DV100" s="994"/>
      <c r="DW100" s="995"/>
      <c r="DX100" s="995"/>
      <c r="DY100" s="995"/>
      <c r="DZ100" s="996"/>
      <c r="EA100" s="103"/>
    </row>
    <row r="101" spans="1:131" s="104" customFormat="1" ht="26.25" hidden="1" customHeight="1" x14ac:dyDescent="0.15">
      <c r="A101" s="127"/>
      <c r="B101" s="128"/>
      <c r="C101" s="128"/>
      <c r="D101" s="128"/>
      <c r="E101" s="128"/>
      <c r="F101" s="128"/>
      <c r="G101" s="128"/>
      <c r="H101" s="128"/>
      <c r="I101" s="128"/>
      <c r="J101" s="128"/>
      <c r="K101" s="128"/>
      <c r="L101" s="128"/>
      <c r="M101" s="128"/>
      <c r="N101" s="128"/>
      <c r="O101" s="128"/>
      <c r="P101" s="128"/>
      <c r="Q101" s="129"/>
      <c r="R101" s="129"/>
      <c r="S101" s="129"/>
      <c r="T101" s="129"/>
      <c r="U101" s="129"/>
      <c r="V101" s="129"/>
      <c r="W101" s="129"/>
      <c r="X101" s="129"/>
      <c r="Y101" s="129"/>
      <c r="Z101" s="129"/>
      <c r="AA101" s="129"/>
      <c r="AB101" s="129"/>
      <c r="AC101" s="129"/>
      <c r="AD101" s="129"/>
      <c r="AE101" s="129"/>
      <c r="AF101" s="129"/>
      <c r="AG101" s="129"/>
      <c r="AH101" s="129"/>
      <c r="AI101" s="129"/>
      <c r="AJ101" s="129"/>
      <c r="AK101" s="129"/>
      <c r="AL101" s="129"/>
      <c r="AM101" s="129"/>
      <c r="AN101" s="129"/>
      <c r="AO101" s="129"/>
      <c r="AP101" s="129"/>
      <c r="AQ101" s="129"/>
      <c r="AR101" s="129"/>
      <c r="AS101" s="129"/>
      <c r="AT101" s="129"/>
      <c r="AU101" s="129"/>
      <c r="AV101" s="129"/>
      <c r="AW101" s="129"/>
      <c r="AX101" s="129"/>
      <c r="AY101" s="129"/>
      <c r="AZ101" s="130"/>
      <c r="BA101" s="130"/>
      <c r="BB101" s="130"/>
      <c r="BC101" s="130"/>
      <c r="BD101" s="130"/>
      <c r="BE101" s="122"/>
      <c r="BF101" s="122"/>
      <c r="BG101" s="122"/>
      <c r="BH101" s="122"/>
      <c r="BI101" s="122"/>
      <c r="BJ101" s="122"/>
      <c r="BK101" s="122"/>
      <c r="BL101" s="122"/>
      <c r="BM101" s="122"/>
      <c r="BN101" s="122"/>
      <c r="BO101" s="122"/>
      <c r="BP101" s="122"/>
      <c r="BQ101" s="119">
        <v>95</v>
      </c>
      <c r="BR101" s="124"/>
      <c r="BS101" s="1006"/>
      <c r="BT101" s="1007"/>
      <c r="BU101" s="1007"/>
      <c r="BV101" s="1007"/>
      <c r="BW101" s="1007"/>
      <c r="BX101" s="1007"/>
      <c r="BY101" s="1007"/>
      <c r="BZ101" s="1007"/>
      <c r="CA101" s="1007"/>
      <c r="CB101" s="1007"/>
      <c r="CC101" s="1007"/>
      <c r="CD101" s="1007"/>
      <c r="CE101" s="1007"/>
      <c r="CF101" s="1007"/>
      <c r="CG101" s="1008"/>
      <c r="CH101" s="1009"/>
      <c r="CI101" s="1010"/>
      <c r="CJ101" s="1010"/>
      <c r="CK101" s="1010"/>
      <c r="CL101" s="1011"/>
      <c r="CM101" s="1009"/>
      <c r="CN101" s="1010"/>
      <c r="CO101" s="1010"/>
      <c r="CP101" s="1010"/>
      <c r="CQ101" s="1011"/>
      <c r="CR101" s="1009"/>
      <c r="CS101" s="1010"/>
      <c r="CT101" s="1010"/>
      <c r="CU101" s="1010"/>
      <c r="CV101" s="1011"/>
      <c r="CW101" s="1009"/>
      <c r="CX101" s="1010"/>
      <c r="CY101" s="1010"/>
      <c r="CZ101" s="1010"/>
      <c r="DA101" s="1011"/>
      <c r="DB101" s="1009"/>
      <c r="DC101" s="1010"/>
      <c r="DD101" s="1010"/>
      <c r="DE101" s="1010"/>
      <c r="DF101" s="1011"/>
      <c r="DG101" s="1009"/>
      <c r="DH101" s="1010"/>
      <c r="DI101" s="1010"/>
      <c r="DJ101" s="1010"/>
      <c r="DK101" s="1011"/>
      <c r="DL101" s="1009"/>
      <c r="DM101" s="1010"/>
      <c r="DN101" s="1010"/>
      <c r="DO101" s="1010"/>
      <c r="DP101" s="1011"/>
      <c r="DQ101" s="1009"/>
      <c r="DR101" s="1010"/>
      <c r="DS101" s="1010"/>
      <c r="DT101" s="1010"/>
      <c r="DU101" s="1011"/>
      <c r="DV101" s="994"/>
      <c r="DW101" s="995"/>
      <c r="DX101" s="995"/>
      <c r="DY101" s="995"/>
      <c r="DZ101" s="996"/>
      <c r="EA101" s="103"/>
    </row>
    <row r="102" spans="1:131" s="104" customFormat="1" ht="26.25" customHeight="1" thickBot="1" x14ac:dyDescent="0.2">
      <c r="A102" s="127"/>
      <c r="B102" s="128"/>
      <c r="C102" s="128"/>
      <c r="D102" s="128"/>
      <c r="E102" s="128"/>
      <c r="F102" s="128"/>
      <c r="G102" s="128"/>
      <c r="H102" s="128"/>
      <c r="I102" s="128"/>
      <c r="J102" s="128"/>
      <c r="K102" s="128"/>
      <c r="L102" s="128"/>
      <c r="M102" s="128"/>
      <c r="N102" s="128"/>
      <c r="O102" s="128"/>
      <c r="P102" s="128"/>
      <c r="Q102" s="129"/>
      <c r="R102" s="129"/>
      <c r="S102" s="129"/>
      <c r="T102" s="129"/>
      <c r="U102" s="129"/>
      <c r="V102" s="129"/>
      <c r="W102" s="129"/>
      <c r="X102" s="129"/>
      <c r="Y102" s="129"/>
      <c r="Z102" s="129"/>
      <c r="AA102" s="129"/>
      <c r="AB102" s="129"/>
      <c r="AC102" s="129"/>
      <c r="AD102" s="129"/>
      <c r="AE102" s="129"/>
      <c r="AF102" s="129"/>
      <c r="AG102" s="129"/>
      <c r="AH102" s="129"/>
      <c r="AI102" s="129"/>
      <c r="AJ102" s="129"/>
      <c r="AK102" s="129"/>
      <c r="AL102" s="129"/>
      <c r="AM102" s="129"/>
      <c r="AN102" s="129"/>
      <c r="AO102" s="129"/>
      <c r="AP102" s="129"/>
      <c r="AQ102" s="129"/>
      <c r="AR102" s="129"/>
      <c r="AS102" s="129"/>
      <c r="AT102" s="129"/>
      <c r="AU102" s="129"/>
      <c r="AV102" s="129"/>
      <c r="AW102" s="129"/>
      <c r="AX102" s="129"/>
      <c r="AY102" s="129"/>
      <c r="AZ102" s="130"/>
      <c r="BA102" s="130"/>
      <c r="BB102" s="130"/>
      <c r="BC102" s="130"/>
      <c r="BD102" s="130"/>
      <c r="BE102" s="122"/>
      <c r="BF102" s="122"/>
      <c r="BG102" s="122"/>
      <c r="BH102" s="122"/>
      <c r="BI102" s="122"/>
      <c r="BJ102" s="122"/>
      <c r="BK102" s="122"/>
      <c r="BL102" s="122"/>
      <c r="BM102" s="122"/>
      <c r="BN102" s="122"/>
      <c r="BO102" s="122"/>
      <c r="BP102" s="122"/>
      <c r="BQ102" s="121" t="s">
        <v>328</v>
      </c>
      <c r="BR102" s="997" t="s">
        <v>360</v>
      </c>
      <c r="BS102" s="998"/>
      <c r="BT102" s="998"/>
      <c r="BU102" s="998"/>
      <c r="BV102" s="998"/>
      <c r="BW102" s="998"/>
      <c r="BX102" s="998"/>
      <c r="BY102" s="998"/>
      <c r="BZ102" s="998"/>
      <c r="CA102" s="998"/>
      <c r="CB102" s="998"/>
      <c r="CC102" s="998"/>
      <c r="CD102" s="998"/>
      <c r="CE102" s="998"/>
      <c r="CF102" s="998"/>
      <c r="CG102" s="999"/>
      <c r="CH102" s="1000"/>
      <c r="CI102" s="1001"/>
      <c r="CJ102" s="1001"/>
      <c r="CK102" s="1001"/>
      <c r="CL102" s="1002"/>
      <c r="CM102" s="1000"/>
      <c r="CN102" s="1001"/>
      <c r="CO102" s="1001"/>
      <c r="CP102" s="1001"/>
      <c r="CQ102" s="1002"/>
      <c r="CR102" s="1003">
        <v>240</v>
      </c>
      <c r="CS102" s="1004"/>
      <c r="CT102" s="1004"/>
      <c r="CU102" s="1004"/>
      <c r="CV102" s="1005"/>
      <c r="CW102" s="1003">
        <v>3</v>
      </c>
      <c r="CX102" s="1004"/>
      <c r="CY102" s="1004"/>
      <c r="CZ102" s="1004"/>
      <c r="DA102" s="1005"/>
      <c r="DB102" s="1003" t="s">
        <v>323</v>
      </c>
      <c r="DC102" s="1004"/>
      <c r="DD102" s="1004"/>
      <c r="DE102" s="1004"/>
      <c r="DF102" s="1005"/>
      <c r="DG102" s="1003" t="s">
        <v>323</v>
      </c>
      <c r="DH102" s="1004"/>
      <c r="DI102" s="1004"/>
      <c r="DJ102" s="1004"/>
      <c r="DK102" s="1005"/>
      <c r="DL102" s="1003" t="s">
        <v>323</v>
      </c>
      <c r="DM102" s="1004"/>
      <c r="DN102" s="1004"/>
      <c r="DO102" s="1004"/>
      <c r="DP102" s="1005"/>
      <c r="DQ102" s="1003" t="s">
        <v>323</v>
      </c>
      <c r="DR102" s="1004"/>
      <c r="DS102" s="1004"/>
      <c r="DT102" s="1004"/>
      <c r="DU102" s="1005"/>
      <c r="DV102" s="986"/>
      <c r="DW102" s="987"/>
      <c r="DX102" s="987"/>
      <c r="DY102" s="987"/>
      <c r="DZ102" s="988"/>
      <c r="EA102" s="103"/>
    </row>
    <row r="103" spans="1:131" s="104" customFormat="1" ht="26.25" customHeight="1" x14ac:dyDescent="0.15">
      <c r="A103" s="127"/>
      <c r="B103" s="128"/>
      <c r="C103" s="128"/>
      <c r="D103" s="128"/>
      <c r="E103" s="128"/>
      <c r="F103" s="128"/>
      <c r="G103" s="128"/>
      <c r="H103" s="128"/>
      <c r="I103" s="128"/>
      <c r="J103" s="128"/>
      <c r="K103" s="128"/>
      <c r="L103" s="128"/>
      <c r="M103" s="128"/>
      <c r="N103" s="128"/>
      <c r="O103" s="128"/>
      <c r="P103" s="128"/>
      <c r="Q103" s="129"/>
      <c r="R103" s="129"/>
      <c r="S103" s="129"/>
      <c r="T103" s="129"/>
      <c r="U103" s="129"/>
      <c r="V103" s="129"/>
      <c r="W103" s="129"/>
      <c r="X103" s="129"/>
      <c r="Y103" s="129"/>
      <c r="Z103" s="129"/>
      <c r="AA103" s="129"/>
      <c r="AB103" s="129"/>
      <c r="AC103" s="129"/>
      <c r="AD103" s="129"/>
      <c r="AE103" s="129"/>
      <c r="AF103" s="129"/>
      <c r="AG103" s="129"/>
      <c r="AH103" s="129"/>
      <c r="AI103" s="129"/>
      <c r="AJ103" s="129"/>
      <c r="AK103" s="129"/>
      <c r="AL103" s="129"/>
      <c r="AM103" s="129"/>
      <c r="AN103" s="129"/>
      <c r="AO103" s="129"/>
      <c r="AP103" s="129"/>
      <c r="AQ103" s="129"/>
      <c r="AR103" s="129"/>
      <c r="AS103" s="129"/>
      <c r="AT103" s="129"/>
      <c r="AU103" s="129"/>
      <c r="AV103" s="129"/>
      <c r="AW103" s="129"/>
      <c r="AX103" s="129"/>
      <c r="AY103" s="129"/>
      <c r="AZ103" s="130"/>
      <c r="BA103" s="130"/>
      <c r="BB103" s="130"/>
      <c r="BC103" s="130"/>
      <c r="BD103" s="130"/>
      <c r="BE103" s="122"/>
      <c r="BF103" s="122"/>
      <c r="BG103" s="122"/>
      <c r="BH103" s="122"/>
      <c r="BI103" s="122"/>
      <c r="BJ103" s="122"/>
      <c r="BK103" s="122"/>
      <c r="BL103" s="122"/>
      <c r="BM103" s="122"/>
      <c r="BN103" s="122"/>
      <c r="BO103" s="122"/>
      <c r="BP103" s="122"/>
      <c r="BQ103" s="989" t="s">
        <v>361</v>
      </c>
      <c r="BR103" s="989"/>
      <c r="BS103" s="989"/>
      <c r="BT103" s="989"/>
      <c r="BU103" s="989"/>
      <c r="BV103" s="989"/>
      <c r="BW103" s="989"/>
      <c r="BX103" s="989"/>
      <c r="BY103" s="989"/>
      <c r="BZ103" s="989"/>
      <c r="CA103" s="989"/>
      <c r="CB103" s="989"/>
      <c r="CC103" s="989"/>
      <c r="CD103" s="989"/>
      <c r="CE103" s="989"/>
      <c r="CF103" s="989"/>
      <c r="CG103" s="989"/>
      <c r="CH103" s="989"/>
      <c r="CI103" s="989"/>
      <c r="CJ103" s="989"/>
      <c r="CK103" s="989"/>
      <c r="CL103" s="989"/>
      <c r="CM103" s="989"/>
      <c r="CN103" s="989"/>
      <c r="CO103" s="989"/>
      <c r="CP103" s="989"/>
      <c r="CQ103" s="989"/>
      <c r="CR103" s="989"/>
      <c r="CS103" s="989"/>
      <c r="CT103" s="989"/>
      <c r="CU103" s="989"/>
      <c r="CV103" s="989"/>
      <c r="CW103" s="989"/>
      <c r="CX103" s="989"/>
      <c r="CY103" s="989"/>
      <c r="CZ103" s="989"/>
      <c r="DA103" s="989"/>
      <c r="DB103" s="989"/>
      <c r="DC103" s="989"/>
      <c r="DD103" s="989"/>
      <c r="DE103" s="989"/>
      <c r="DF103" s="989"/>
      <c r="DG103" s="989"/>
      <c r="DH103" s="989"/>
      <c r="DI103" s="989"/>
      <c r="DJ103" s="989"/>
      <c r="DK103" s="989"/>
      <c r="DL103" s="989"/>
      <c r="DM103" s="989"/>
      <c r="DN103" s="989"/>
      <c r="DO103" s="989"/>
      <c r="DP103" s="989"/>
      <c r="DQ103" s="989"/>
      <c r="DR103" s="989"/>
      <c r="DS103" s="989"/>
      <c r="DT103" s="989"/>
      <c r="DU103" s="989"/>
      <c r="DV103" s="989"/>
      <c r="DW103" s="989"/>
      <c r="DX103" s="989"/>
      <c r="DY103" s="989"/>
      <c r="DZ103" s="989"/>
      <c r="EA103" s="103"/>
    </row>
    <row r="104" spans="1:131" s="104" customFormat="1" ht="26.25" customHeight="1" x14ac:dyDescent="0.15">
      <c r="A104" s="127"/>
      <c r="B104" s="128"/>
      <c r="C104" s="128"/>
      <c r="D104" s="128"/>
      <c r="E104" s="128"/>
      <c r="F104" s="128"/>
      <c r="G104" s="128"/>
      <c r="H104" s="128"/>
      <c r="I104" s="128"/>
      <c r="J104" s="128"/>
      <c r="K104" s="128"/>
      <c r="L104" s="128"/>
      <c r="M104" s="128"/>
      <c r="N104" s="128"/>
      <c r="O104" s="128"/>
      <c r="P104" s="128"/>
      <c r="Q104" s="129"/>
      <c r="R104" s="129"/>
      <c r="S104" s="129"/>
      <c r="T104" s="129"/>
      <c r="U104" s="129"/>
      <c r="V104" s="129"/>
      <c r="W104" s="129"/>
      <c r="X104" s="129"/>
      <c r="Y104" s="129"/>
      <c r="Z104" s="129"/>
      <c r="AA104" s="129"/>
      <c r="AB104" s="129"/>
      <c r="AC104" s="129"/>
      <c r="AD104" s="129"/>
      <c r="AE104" s="129"/>
      <c r="AF104" s="129"/>
      <c r="AG104" s="129"/>
      <c r="AH104" s="129"/>
      <c r="AI104" s="129"/>
      <c r="AJ104" s="129"/>
      <c r="AK104" s="129"/>
      <c r="AL104" s="129"/>
      <c r="AM104" s="129"/>
      <c r="AN104" s="129"/>
      <c r="AO104" s="129"/>
      <c r="AP104" s="129"/>
      <c r="AQ104" s="129"/>
      <c r="AR104" s="129"/>
      <c r="AS104" s="129"/>
      <c r="AT104" s="129"/>
      <c r="AU104" s="129"/>
      <c r="AV104" s="129"/>
      <c r="AW104" s="129"/>
      <c r="AX104" s="129"/>
      <c r="AY104" s="129"/>
      <c r="AZ104" s="130"/>
      <c r="BA104" s="130"/>
      <c r="BB104" s="130"/>
      <c r="BC104" s="130"/>
      <c r="BD104" s="130"/>
      <c r="BE104" s="122"/>
      <c r="BF104" s="122"/>
      <c r="BG104" s="122"/>
      <c r="BH104" s="122"/>
      <c r="BI104" s="122"/>
      <c r="BJ104" s="122"/>
      <c r="BK104" s="122"/>
      <c r="BL104" s="122"/>
      <c r="BM104" s="122"/>
      <c r="BN104" s="122"/>
      <c r="BO104" s="122"/>
      <c r="BP104" s="122"/>
      <c r="BQ104" s="990" t="s">
        <v>362</v>
      </c>
      <c r="BR104" s="990"/>
      <c r="BS104" s="990"/>
      <c r="BT104" s="990"/>
      <c r="BU104" s="990"/>
      <c r="BV104" s="990"/>
      <c r="BW104" s="990"/>
      <c r="BX104" s="990"/>
      <c r="BY104" s="990"/>
      <c r="BZ104" s="990"/>
      <c r="CA104" s="990"/>
      <c r="CB104" s="990"/>
      <c r="CC104" s="990"/>
      <c r="CD104" s="990"/>
      <c r="CE104" s="990"/>
      <c r="CF104" s="990"/>
      <c r="CG104" s="990"/>
      <c r="CH104" s="990"/>
      <c r="CI104" s="990"/>
      <c r="CJ104" s="990"/>
      <c r="CK104" s="990"/>
      <c r="CL104" s="990"/>
      <c r="CM104" s="990"/>
      <c r="CN104" s="990"/>
      <c r="CO104" s="990"/>
      <c r="CP104" s="990"/>
      <c r="CQ104" s="990"/>
      <c r="CR104" s="990"/>
      <c r="CS104" s="990"/>
      <c r="CT104" s="990"/>
      <c r="CU104" s="990"/>
      <c r="CV104" s="990"/>
      <c r="CW104" s="990"/>
      <c r="CX104" s="990"/>
      <c r="CY104" s="990"/>
      <c r="CZ104" s="990"/>
      <c r="DA104" s="990"/>
      <c r="DB104" s="990"/>
      <c r="DC104" s="990"/>
      <c r="DD104" s="990"/>
      <c r="DE104" s="990"/>
      <c r="DF104" s="990"/>
      <c r="DG104" s="990"/>
      <c r="DH104" s="990"/>
      <c r="DI104" s="990"/>
      <c r="DJ104" s="990"/>
      <c r="DK104" s="990"/>
      <c r="DL104" s="990"/>
      <c r="DM104" s="990"/>
      <c r="DN104" s="990"/>
      <c r="DO104" s="990"/>
      <c r="DP104" s="990"/>
      <c r="DQ104" s="990"/>
      <c r="DR104" s="990"/>
      <c r="DS104" s="990"/>
      <c r="DT104" s="990"/>
      <c r="DU104" s="990"/>
      <c r="DV104" s="990"/>
      <c r="DW104" s="990"/>
      <c r="DX104" s="990"/>
      <c r="DY104" s="990"/>
      <c r="DZ104" s="990"/>
      <c r="EA104" s="103"/>
    </row>
    <row r="105" spans="1:131" s="104" customFormat="1" ht="11.25" customHeight="1" x14ac:dyDescent="0.15">
      <c r="A105" s="122"/>
      <c r="B105" s="122"/>
      <c r="C105" s="122"/>
      <c r="D105" s="122"/>
      <c r="E105" s="122"/>
      <c r="F105" s="122"/>
      <c r="G105" s="122"/>
      <c r="H105" s="122"/>
      <c r="I105" s="122"/>
      <c r="J105" s="122"/>
      <c r="K105" s="122"/>
      <c r="L105" s="122"/>
      <c r="M105" s="122"/>
      <c r="N105" s="122"/>
      <c r="O105" s="122"/>
      <c r="P105" s="122"/>
      <c r="Q105" s="122"/>
      <c r="R105" s="122"/>
      <c r="S105" s="122"/>
      <c r="T105" s="122"/>
      <c r="U105" s="122"/>
      <c r="V105" s="122"/>
      <c r="W105" s="122"/>
      <c r="X105" s="122"/>
      <c r="Y105" s="122"/>
      <c r="Z105" s="122"/>
      <c r="AA105" s="122"/>
      <c r="AB105" s="122"/>
      <c r="AC105" s="122"/>
      <c r="AD105" s="122"/>
      <c r="AE105" s="122"/>
      <c r="AF105" s="122"/>
      <c r="AG105" s="122"/>
      <c r="AH105" s="122"/>
      <c r="AI105" s="122"/>
      <c r="AJ105" s="122"/>
      <c r="AK105" s="122"/>
      <c r="AL105" s="122"/>
      <c r="AM105" s="122"/>
      <c r="AN105" s="122"/>
      <c r="AO105" s="122"/>
      <c r="AP105" s="122"/>
      <c r="AQ105" s="122"/>
      <c r="AR105" s="122"/>
      <c r="AS105" s="122"/>
      <c r="AT105" s="122"/>
      <c r="AU105" s="122"/>
      <c r="AV105" s="122"/>
      <c r="AW105" s="122"/>
      <c r="AX105" s="122"/>
      <c r="AY105" s="122"/>
      <c r="AZ105" s="122"/>
      <c r="BA105" s="122"/>
      <c r="BB105" s="122"/>
      <c r="BC105" s="122"/>
      <c r="BD105" s="122"/>
      <c r="BE105" s="122"/>
      <c r="BF105" s="122"/>
      <c r="BG105" s="122"/>
      <c r="BH105" s="122"/>
      <c r="BI105" s="122"/>
      <c r="BJ105" s="122"/>
      <c r="BK105" s="122"/>
      <c r="BL105" s="122"/>
      <c r="BM105" s="122"/>
      <c r="BN105" s="122"/>
      <c r="BO105" s="122"/>
      <c r="BP105" s="122"/>
      <c r="BQ105" s="125"/>
      <c r="BR105" s="125"/>
      <c r="BS105" s="125"/>
      <c r="BT105" s="125"/>
      <c r="BU105" s="125"/>
      <c r="BV105" s="125"/>
      <c r="BW105" s="125"/>
      <c r="BX105" s="125"/>
      <c r="BY105" s="125"/>
      <c r="BZ105" s="125"/>
      <c r="CA105" s="125"/>
      <c r="CB105" s="125"/>
      <c r="CC105" s="125"/>
      <c r="CD105" s="125"/>
      <c r="CE105" s="125"/>
      <c r="CF105" s="125"/>
      <c r="CG105" s="125"/>
      <c r="CH105" s="125"/>
      <c r="CI105" s="125"/>
      <c r="CJ105" s="125"/>
      <c r="CK105" s="125"/>
      <c r="CL105" s="125"/>
      <c r="CM105" s="125"/>
      <c r="CN105" s="125"/>
      <c r="CO105" s="125"/>
      <c r="CP105" s="125"/>
      <c r="CQ105" s="125"/>
      <c r="CR105" s="125"/>
      <c r="CS105" s="125"/>
      <c r="CT105" s="125"/>
      <c r="CU105" s="125"/>
      <c r="CV105" s="125"/>
      <c r="CW105" s="125"/>
      <c r="CX105" s="125"/>
      <c r="CY105" s="125"/>
      <c r="CZ105" s="125"/>
      <c r="DA105" s="125"/>
      <c r="DB105" s="125"/>
      <c r="DC105" s="125"/>
      <c r="DD105" s="125"/>
      <c r="DE105" s="125"/>
      <c r="DF105" s="125"/>
      <c r="DG105" s="125"/>
      <c r="DH105" s="125"/>
      <c r="DI105" s="125"/>
      <c r="DJ105" s="125"/>
      <c r="DK105" s="125"/>
      <c r="DL105" s="125"/>
      <c r="DM105" s="125"/>
      <c r="DN105" s="125"/>
      <c r="DO105" s="125"/>
      <c r="DP105" s="125"/>
      <c r="DQ105" s="125"/>
      <c r="DR105" s="125"/>
      <c r="DS105" s="125"/>
      <c r="DT105" s="125"/>
      <c r="DU105" s="125"/>
      <c r="DV105" s="125"/>
      <c r="DW105" s="125"/>
      <c r="DX105" s="125"/>
      <c r="DY105" s="125"/>
      <c r="DZ105" s="125"/>
      <c r="EA105" s="103"/>
    </row>
    <row r="106" spans="1:131" s="104" customFormat="1" ht="11.25" customHeight="1" x14ac:dyDescent="0.15">
      <c r="A106" s="131"/>
      <c r="B106" s="131"/>
      <c r="C106" s="131"/>
      <c r="D106" s="131"/>
      <c r="E106" s="131"/>
      <c r="F106" s="131"/>
      <c r="G106" s="131"/>
      <c r="H106" s="131"/>
      <c r="I106" s="131"/>
      <c r="J106" s="131"/>
      <c r="K106" s="131"/>
      <c r="L106" s="131"/>
      <c r="M106" s="131"/>
      <c r="N106" s="131"/>
      <c r="O106" s="131"/>
      <c r="P106" s="131"/>
      <c r="Q106" s="131"/>
      <c r="R106" s="131"/>
      <c r="S106" s="131"/>
      <c r="T106" s="131"/>
      <c r="U106" s="131"/>
      <c r="V106" s="131"/>
      <c r="W106" s="131"/>
      <c r="X106" s="131"/>
      <c r="Y106" s="131"/>
      <c r="Z106" s="131"/>
      <c r="AA106" s="131"/>
      <c r="AB106" s="131"/>
      <c r="AC106" s="131"/>
      <c r="AD106" s="131"/>
      <c r="AE106" s="131"/>
      <c r="AF106" s="131"/>
      <c r="AG106" s="131"/>
      <c r="AH106" s="131"/>
      <c r="AI106" s="131"/>
      <c r="AJ106" s="131"/>
      <c r="AK106" s="131"/>
      <c r="AL106" s="131"/>
      <c r="AM106" s="131"/>
      <c r="AN106" s="131"/>
      <c r="AO106" s="131"/>
      <c r="AP106" s="131"/>
      <c r="AQ106" s="131"/>
      <c r="AR106" s="131"/>
      <c r="AS106" s="131"/>
      <c r="AT106" s="131"/>
      <c r="AU106" s="131"/>
      <c r="AV106" s="131"/>
      <c r="AW106" s="131"/>
      <c r="AX106" s="131"/>
      <c r="AY106" s="131"/>
      <c r="AZ106" s="131"/>
      <c r="BA106" s="131"/>
      <c r="BB106" s="131"/>
      <c r="BC106" s="131"/>
      <c r="BD106" s="131"/>
      <c r="BE106" s="131"/>
      <c r="BF106" s="131"/>
      <c r="BG106" s="131"/>
      <c r="BH106" s="131"/>
      <c r="BI106" s="131"/>
      <c r="BJ106" s="131"/>
      <c r="BK106" s="131"/>
      <c r="BL106" s="131"/>
      <c r="BM106" s="131"/>
      <c r="BN106" s="131"/>
      <c r="BO106" s="131"/>
      <c r="BP106" s="131"/>
      <c r="BQ106" s="125"/>
      <c r="BR106" s="125"/>
      <c r="BS106" s="125"/>
      <c r="BT106" s="125"/>
      <c r="BU106" s="125"/>
      <c r="BV106" s="125"/>
      <c r="BW106" s="125"/>
      <c r="BX106" s="125"/>
      <c r="BY106" s="125"/>
      <c r="BZ106" s="125"/>
      <c r="CA106" s="125"/>
      <c r="CB106" s="125"/>
      <c r="CC106" s="125"/>
      <c r="CD106" s="125"/>
      <c r="CE106" s="125"/>
      <c r="CF106" s="125"/>
      <c r="CG106" s="125"/>
      <c r="CH106" s="125"/>
      <c r="CI106" s="125"/>
      <c r="CJ106" s="125"/>
      <c r="CK106" s="125"/>
      <c r="CL106" s="125"/>
      <c r="CM106" s="125"/>
      <c r="CN106" s="125"/>
      <c r="CO106" s="125"/>
      <c r="CP106" s="125"/>
      <c r="CQ106" s="125"/>
      <c r="CR106" s="125"/>
      <c r="CS106" s="125"/>
      <c r="CT106" s="125"/>
      <c r="CU106" s="125"/>
      <c r="CV106" s="125"/>
      <c r="CW106" s="125"/>
      <c r="CX106" s="125"/>
      <c r="CY106" s="125"/>
      <c r="CZ106" s="125"/>
      <c r="DA106" s="125"/>
      <c r="DB106" s="125"/>
      <c r="DC106" s="125"/>
      <c r="DD106" s="125"/>
      <c r="DE106" s="125"/>
      <c r="DF106" s="125"/>
      <c r="DG106" s="125"/>
      <c r="DH106" s="125"/>
      <c r="DI106" s="125"/>
      <c r="DJ106" s="125"/>
      <c r="DK106" s="125"/>
      <c r="DL106" s="125"/>
      <c r="DM106" s="125"/>
      <c r="DN106" s="125"/>
      <c r="DO106" s="125"/>
      <c r="DP106" s="125"/>
      <c r="DQ106" s="125"/>
      <c r="DR106" s="125"/>
      <c r="DS106" s="125"/>
      <c r="DT106" s="125"/>
      <c r="DU106" s="125"/>
      <c r="DV106" s="125"/>
      <c r="DW106" s="125"/>
      <c r="DX106" s="125"/>
      <c r="DY106" s="125"/>
      <c r="DZ106" s="125"/>
      <c r="EA106" s="103"/>
    </row>
    <row r="107" spans="1:131" s="103" customFormat="1" ht="26.25" customHeight="1" thickBot="1" x14ac:dyDescent="0.2">
      <c r="A107" s="132" t="s">
        <v>363</v>
      </c>
      <c r="B107" s="133"/>
      <c r="C107" s="133"/>
      <c r="D107" s="133"/>
      <c r="E107" s="133"/>
      <c r="F107" s="133"/>
      <c r="G107" s="133"/>
      <c r="H107" s="133"/>
      <c r="I107" s="133"/>
      <c r="J107" s="133"/>
      <c r="K107" s="133"/>
      <c r="L107" s="133"/>
      <c r="M107" s="133"/>
      <c r="N107" s="133"/>
      <c r="O107" s="133"/>
      <c r="P107" s="133"/>
      <c r="Q107" s="133"/>
      <c r="R107" s="133"/>
      <c r="S107" s="133"/>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2" t="s">
        <v>364</v>
      </c>
      <c r="AV107" s="133"/>
      <c r="AW107" s="133"/>
      <c r="AX107" s="133"/>
      <c r="AY107" s="133"/>
      <c r="AZ107" s="133"/>
      <c r="BA107" s="133"/>
      <c r="BB107" s="133"/>
      <c r="BC107" s="133"/>
      <c r="BD107" s="133"/>
      <c r="BE107" s="133"/>
      <c r="BF107" s="133"/>
      <c r="BG107" s="133"/>
      <c r="BH107" s="133"/>
      <c r="BI107" s="133"/>
      <c r="BJ107" s="133"/>
      <c r="BK107" s="133"/>
      <c r="BL107" s="133"/>
      <c r="BM107" s="133"/>
      <c r="BN107" s="133"/>
      <c r="BO107" s="133"/>
      <c r="BP107" s="133"/>
      <c r="BQ107" s="133"/>
      <c r="BR107" s="133"/>
      <c r="BS107" s="133"/>
      <c r="BT107" s="133"/>
      <c r="BU107" s="133"/>
      <c r="BV107" s="133"/>
      <c r="BW107" s="133"/>
      <c r="BX107" s="133"/>
      <c r="BY107" s="133"/>
      <c r="BZ107" s="133"/>
      <c r="CA107" s="133"/>
      <c r="CB107" s="133"/>
      <c r="CC107" s="133"/>
      <c r="CD107" s="133"/>
      <c r="CE107" s="133"/>
      <c r="CF107" s="133"/>
      <c r="CG107" s="133"/>
      <c r="CH107" s="133"/>
      <c r="CI107" s="133"/>
      <c r="CJ107" s="133"/>
      <c r="CK107" s="133"/>
      <c r="CL107" s="133"/>
      <c r="CM107" s="133"/>
      <c r="CN107" s="133"/>
      <c r="CO107" s="133"/>
      <c r="CP107" s="133"/>
      <c r="CQ107" s="133"/>
      <c r="CR107" s="133"/>
      <c r="CS107" s="133"/>
      <c r="CT107" s="133"/>
      <c r="CU107" s="133"/>
      <c r="CV107" s="133"/>
      <c r="CW107" s="133"/>
      <c r="CX107" s="133"/>
      <c r="CY107" s="133"/>
      <c r="CZ107" s="133"/>
      <c r="DA107" s="133"/>
      <c r="DB107" s="133"/>
      <c r="DC107" s="133"/>
      <c r="DD107" s="133"/>
      <c r="DE107" s="133"/>
      <c r="DF107" s="133"/>
      <c r="DG107" s="133"/>
      <c r="DH107" s="133"/>
      <c r="DI107" s="133"/>
      <c r="DJ107" s="133"/>
      <c r="DK107" s="133"/>
      <c r="DL107" s="133"/>
      <c r="DM107" s="133"/>
      <c r="DN107" s="133"/>
      <c r="DO107" s="133"/>
      <c r="DP107" s="133"/>
      <c r="DQ107" s="133"/>
      <c r="DR107" s="133"/>
      <c r="DS107" s="133"/>
      <c r="DT107" s="133"/>
      <c r="DU107" s="133"/>
      <c r="DV107" s="133"/>
      <c r="DW107" s="133"/>
      <c r="DX107" s="133"/>
      <c r="DY107" s="133"/>
      <c r="DZ107" s="133"/>
    </row>
    <row r="108" spans="1:131" s="103" customFormat="1" ht="26.25" customHeight="1" x14ac:dyDescent="0.15">
      <c r="A108" s="991" t="s">
        <v>365</v>
      </c>
      <c r="B108" s="992"/>
      <c r="C108" s="992"/>
      <c r="D108" s="992"/>
      <c r="E108" s="992"/>
      <c r="F108" s="992"/>
      <c r="G108" s="992"/>
      <c r="H108" s="992"/>
      <c r="I108" s="992"/>
      <c r="J108" s="992"/>
      <c r="K108" s="992"/>
      <c r="L108" s="992"/>
      <c r="M108" s="992"/>
      <c r="N108" s="992"/>
      <c r="O108" s="992"/>
      <c r="P108" s="992"/>
      <c r="Q108" s="992"/>
      <c r="R108" s="992"/>
      <c r="S108" s="992"/>
      <c r="T108" s="992"/>
      <c r="U108" s="992"/>
      <c r="V108" s="992"/>
      <c r="W108" s="992"/>
      <c r="X108" s="992"/>
      <c r="Y108" s="992"/>
      <c r="Z108" s="992"/>
      <c r="AA108" s="992"/>
      <c r="AB108" s="992"/>
      <c r="AC108" s="992"/>
      <c r="AD108" s="992"/>
      <c r="AE108" s="992"/>
      <c r="AF108" s="992"/>
      <c r="AG108" s="992"/>
      <c r="AH108" s="992"/>
      <c r="AI108" s="992"/>
      <c r="AJ108" s="992"/>
      <c r="AK108" s="992"/>
      <c r="AL108" s="992"/>
      <c r="AM108" s="992"/>
      <c r="AN108" s="992"/>
      <c r="AO108" s="992"/>
      <c r="AP108" s="992"/>
      <c r="AQ108" s="992"/>
      <c r="AR108" s="992"/>
      <c r="AS108" s="992"/>
      <c r="AT108" s="993"/>
      <c r="AU108" s="991" t="s">
        <v>366</v>
      </c>
      <c r="AV108" s="992"/>
      <c r="AW108" s="992"/>
      <c r="AX108" s="992"/>
      <c r="AY108" s="992"/>
      <c r="AZ108" s="992"/>
      <c r="BA108" s="992"/>
      <c r="BB108" s="992"/>
      <c r="BC108" s="992"/>
      <c r="BD108" s="992"/>
      <c r="BE108" s="992"/>
      <c r="BF108" s="992"/>
      <c r="BG108" s="992"/>
      <c r="BH108" s="992"/>
      <c r="BI108" s="992"/>
      <c r="BJ108" s="992"/>
      <c r="BK108" s="992"/>
      <c r="BL108" s="992"/>
      <c r="BM108" s="992"/>
      <c r="BN108" s="992"/>
      <c r="BO108" s="992"/>
      <c r="BP108" s="992"/>
      <c r="BQ108" s="992"/>
      <c r="BR108" s="992"/>
      <c r="BS108" s="992"/>
      <c r="BT108" s="992"/>
      <c r="BU108" s="992"/>
      <c r="BV108" s="992"/>
      <c r="BW108" s="992"/>
      <c r="BX108" s="992"/>
      <c r="BY108" s="992"/>
      <c r="BZ108" s="992"/>
      <c r="CA108" s="992"/>
      <c r="CB108" s="992"/>
      <c r="CC108" s="992"/>
      <c r="CD108" s="992"/>
      <c r="CE108" s="992"/>
      <c r="CF108" s="992"/>
      <c r="CG108" s="992"/>
      <c r="CH108" s="992"/>
      <c r="CI108" s="992"/>
      <c r="CJ108" s="992"/>
      <c r="CK108" s="992"/>
      <c r="CL108" s="992"/>
      <c r="CM108" s="992"/>
      <c r="CN108" s="992"/>
      <c r="CO108" s="992"/>
      <c r="CP108" s="992"/>
      <c r="CQ108" s="992"/>
      <c r="CR108" s="992"/>
      <c r="CS108" s="992"/>
      <c r="CT108" s="992"/>
      <c r="CU108" s="992"/>
      <c r="CV108" s="992"/>
      <c r="CW108" s="992"/>
      <c r="CX108" s="992"/>
      <c r="CY108" s="992"/>
      <c r="CZ108" s="992"/>
      <c r="DA108" s="992"/>
      <c r="DB108" s="992"/>
      <c r="DC108" s="992"/>
      <c r="DD108" s="992"/>
      <c r="DE108" s="992"/>
      <c r="DF108" s="992"/>
      <c r="DG108" s="992"/>
      <c r="DH108" s="992"/>
      <c r="DI108" s="992"/>
      <c r="DJ108" s="992"/>
      <c r="DK108" s="992"/>
      <c r="DL108" s="992"/>
      <c r="DM108" s="992"/>
      <c r="DN108" s="992"/>
      <c r="DO108" s="992"/>
      <c r="DP108" s="992"/>
      <c r="DQ108" s="992"/>
      <c r="DR108" s="992"/>
      <c r="DS108" s="992"/>
      <c r="DT108" s="992"/>
      <c r="DU108" s="992"/>
      <c r="DV108" s="992"/>
      <c r="DW108" s="992"/>
      <c r="DX108" s="992"/>
      <c r="DY108" s="992"/>
      <c r="DZ108" s="993"/>
    </row>
    <row r="109" spans="1:131" s="103" customFormat="1" ht="26.25" customHeight="1" x14ac:dyDescent="0.15">
      <c r="A109" s="946" t="s">
        <v>367</v>
      </c>
      <c r="B109" s="947"/>
      <c r="C109" s="947"/>
      <c r="D109" s="947"/>
      <c r="E109" s="947"/>
      <c r="F109" s="947"/>
      <c r="G109" s="947"/>
      <c r="H109" s="947"/>
      <c r="I109" s="947"/>
      <c r="J109" s="947"/>
      <c r="K109" s="947"/>
      <c r="L109" s="947"/>
      <c r="M109" s="947"/>
      <c r="N109" s="947"/>
      <c r="O109" s="947"/>
      <c r="P109" s="947"/>
      <c r="Q109" s="947"/>
      <c r="R109" s="947"/>
      <c r="S109" s="947"/>
      <c r="T109" s="947"/>
      <c r="U109" s="947"/>
      <c r="V109" s="947"/>
      <c r="W109" s="947"/>
      <c r="X109" s="947"/>
      <c r="Y109" s="947"/>
      <c r="Z109" s="948"/>
      <c r="AA109" s="949" t="s">
        <v>368</v>
      </c>
      <c r="AB109" s="947"/>
      <c r="AC109" s="947"/>
      <c r="AD109" s="947"/>
      <c r="AE109" s="948"/>
      <c r="AF109" s="949" t="s">
        <v>369</v>
      </c>
      <c r="AG109" s="947"/>
      <c r="AH109" s="947"/>
      <c r="AI109" s="947"/>
      <c r="AJ109" s="948"/>
      <c r="AK109" s="949" t="s">
        <v>239</v>
      </c>
      <c r="AL109" s="947"/>
      <c r="AM109" s="947"/>
      <c r="AN109" s="947"/>
      <c r="AO109" s="948"/>
      <c r="AP109" s="949" t="s">
        <v>370</v>
      </c>
      <c r="AQ109" s="947"/>
      <c r="AR109" s="947"/>
      <c r="AS109" s="947"/>
      <c r="AT109" s="978"/>
      <c r="AU109" s="946" t="s">
        <v>367</v>
      </c>
      <c r="AV109" s="947"/>
      <c r="AW109" s="947"/>
      <c r="AX109" s="947"/>
      <c r="AY109" s="947"/>
      <c r="AZ109" s="947"/>
      <c r="BA109" s="947"/>
      <c r="BB109" s="947"/>
      <c r="BC109" s="947"/>
      <c r="BD109" s="947"/>
      <c r="BE109" s="947"/>
      <c r="BF109" s="947"/>
      <c r="BG109" s="947"/>
      <c r="BH109" s="947"/>
      <c r="BI109" s="947"/>
      <c r="BJ109" s="947"/>
      <c r="BK109" s="947"/>
      <c r="BL109" s="947"/>
      <c r="BM109" s="947"/>
      <c r="BN109" s="947"/>
      <c r="BO109" s="947"/>
      <c r="BP109" s="948"/>
      <c r="BQ109" s="949" t="s">
        <v>368</v>
      </c>
      <c r="BR109" s="947"/>
      <c r="BS109" s="947"/>
      <c r="BT109" s="947"/>
      <c r="BU109" s="948"/>
      <c r="BV109" s="949" t="s">
        <v>369</v>
      </c>
      <c r="BW109" s="947"/>
      <c r="BX109" s="947"/>
      <c r="BY109" s="947"/>
      <c r="BZ109" s="948"/>
      <c r="CA109" s="949" t="s">
        <v>239</v>
      </c>
      <c r="CB109" s="947"/>
      <c r="CC109" s="947"/>
      <c r="CD109" s="947"/>
      <c r="CE109" s="948"/>
      <c r="CF109" s="985" t="s">
        <v>370</v>
      </c>
      <c r="CG109" s="985"/>
      <c r="CH109" s="985"/>
      <c r="CI109" s="985"/>
      <c r="CJ109" s="985"/>
      <c r="CK109" s="949" t="s">
        <v>371</v>
      </c>
      <c r="CL109" s="947"/>
      <c r="CM109" s="947"/>
      <c r="CN109" s="947"/>
      <c r="CO109" s="947"/>
      <c r="CP109" s="947"/>
      <c r="CQ109" s="947"/>
      <c r="CR109" s="947"/>
      <c r="CS109" s="947"/>
      <c r="CT109" s="947"/>
      <c r="CU109" s="947"/>
      <c r="CV109" s="947"/>
      <c r="CW109" s="947"/>
      <c r="CX109" s="947"/>
      <c r="CY109" s="947"/>
      <c r="CZ109" s="947"/>
      <c r="DA109" s="947"/>
      <c r="DB109" s="947"/>
      <c r="DC109" s="947"/>
      <c r="DD109" s="947"/>
      <c r="DE109" s="947"/>
      <c r="DF109" s="948"/>
      <c r="DG109" s="949" t="s">
        <v>368</v>
      </c>
      <c r="DH109" s="947"/>
      <c r="DI109" s="947"/>
      <c r="DJ109" s="947"/>
      <c r="DK109" s="948"/>
      <c r="DL109" s="949" t="s">
        <v>369</v>
      </c>
      <c r="DM109" s="947"/>
      <c r="DN109" s="947"/>
      <c r="DO109" s="947"/>
      <c r="DP109" s="948"/>
      <c r="DQ109" s="949" t="s">
        <v>239</v>
      </c>
      <c r="DR109" s="947"/>
      <c r="DS109" s="947"/>
      <c r="DT109" s="947"/>
      <c r="DU109" s="948"/>
      <c r="DV109" s="949" t="s">
        <v>370</v>
      </c>
      <c r="DW109" s="947"/>
      <c r="DX109" s="947"/>
      <c r="DY109" s="947"/>
      <c r="DZ109" s="978"/>
    </row>
    <row r="110" spans="1:131" s="103" customFormat="1" ht="26.25" customHeight="1" x14ac:dyDescent="0.15">
      <c r="A110" s="849" t="s">
        <v>372</v>
      </c>
      <c r="B110" s="850"/>
      <c r="C110" s="850"/>
      <c r="D110" s="850"/>
      <c r="E110" s="850"/>
      <c r="F110" s="850"/>
      <c r="G110" s="850"/>
      <c r="H110" s="850"/>
      <c r="I110" s="850"/>
      <c r="J110" s="850"/>
      <c r="K110" s="850"/>
      <c r="L110" s="850"/>
      <c r="M110" s="850"/>
      <c r="N110" s="850"/>
      <c r="O110" s="850"/>
      <c r="P110" s="850"/>
      <c r="Q110" s="850"/>
      <c r="R110" s="850"/>
      <c r="S110" s="850"/>
      <c r="T110" s="850"/>
      <c r="U110" s="850"/>
      <c r="V110" s="850"/>
      <c r="W110" s="850"/>
      <c r="X110" s="850"/>
      <c r="Y110" s="850"/>
      <c r="Z110" s="851"/>
      <c r="AA110" s="939">
        <v>7208634</v>
      </c>
      <c r="AB110" s="940"/>
      <c r="AC110" s="940"/>
      <c r="AD110" s="940"/>
      <c r="AE110" s="941"/>
      <c r="AF110" s="942">
        <v>7229123</v>
      </c>
      <c r="AG110" s="940"/>
      <c r="AH110" s="940"/>
      <c r="AI110" s="940"/>
      <c r="AJ110" s="941"/>
      <c r="AK110" s="942">
        <v>7662488</v>
      </c>
      <c r="AL110" s="940"/>
      <c r="AM110" s="940"/>
      <c r="AN110" s="940"/>
      <c r="AO110" s="941"/>
      <c r="AP110" s="943">
        <v>20.6</v>
      </c>
      <c r="AQ110" s="944"/>
      <c r="AR110" s="944"/>
      <c r="AS110" s="944"/>
      <c r="AT110" s="945"/>
      <c r="AU110" s="979" t="s">
        <v>373</v>
      </c>
      <c r="AV110" s="980"/>
      <c r="AW110" s="980"/>
      <c r="AX110" s="980"/>
      <c r="AY110" s="980"/>
      <c r="AZ110" s="885" t="s">
        <v>374</v>
      </c>
      <c r="BA110" s="850"/>
      <c r="BB110" s="850"/>
      <c r="BC110" s="850"/>
      <c r="BD110" s="850"/>
      <c r="BE110" s="850"/>
      <c r="BF110" s="850"/>
      <c r="BG110" s="850"/>
      <c r="BH110" s="850"/>
      <c r="BI110" s="850"/>
      <c r="BJ110" s="850"/>
      <c r="BK110" s="850"/>
      <c r="BL110" s="850"/>
      <c r="BM110" s="850"/>
      <c r="BN110" s="850"/>
      <c r="BO110" s="850"/>
      <c r="BP110" s="851"/>
      <c r="BQ110" s="886">
        <v>70396709</v>
      </c>
      <c r="BR110" s="867"/>
      <c r="BS110" s="867"/>
      <c r="BT110" s="867"/>
      <c r="BU110" s="867"/>
      <c r="BV110" s="867">
        <v>70801808</v>
      </c>
      <c r="BW110" s="867"/>
      <c r="BX110" s="867"/>
      <c r="BY110" s="867"/>
      <c r="BZ110" s="867"/>
      <c r="CA110" s="867">
        <v>68564691</v>
      </c>
      <c r="CB110" s="867"/>
      <c r="CC110" s="867"/>
      <c r="CD110" s="867"/>
      <c r="CE110" s="867"/>
      <c r="CF110" s="911">
        <v>184.8</v>
      </c>
      <c r="CG110" s="912"/>
      <c r="CH110" s="912"/>
      <c r="CI110" s="912"/>
      <c r="CJ110" s="912"/>
      <c r="CK110" s="975" t="s">
        <v>375</v>
      </c>
      <c r="CL110" s="931"/>
      <c r="CM110" s="936" t="s">
        <v>376</v>
      </c>
      <c r="CN110" s="937"/>
      <c r="CO110" s="937"/>
      <c r="CP110" s="937"/>
      <c r="CQ110" s="937"/>
      <c r="CR110" s="937"/>
      <c r="CS110" s="937"/>
      <c r="CT110" s="937"/>
      <c r="CU110" s="937"/>
      <c r="CV110" s="937"/>
      <c r="CW110" s="937"/>
      <c r="CX110" s="937"/>
      <c r="CY110" s="937"/>
      <c r="CZ110" s="937"/>
      <c r="DA110" s="937"/>
      <c r="DB110" s="937"/>
      <c r="DC110" s="937"/>
      <c r="DD110" s="937"/>
      <c r="DE110" s="937"/>
      <c r="DF110" s="938"/>
      <c r="DG110" s="886" t="s">
        <v>66</v>
      </c>
      <c r="DH110" s="867"/>
      <c r="DI110" s="867"/>
      <c r="DJ110" s="867"/>
      <c r="DK110" s="867"/>
      <c r="DL110" s="867" t="s">
        <v>66</v>
      </c>
      <c r="DM110" s="867"/>
      <c r="DN110" s="867"/>
      <c r="DO110" s="867"/>
      <c r="DP110" s="867"/>
      <c r="DQ110" s="867" t="s">
        <v>66</v>
      </c>
      <c r="DR110" s="867"/>
      <c r="DS110" s="867"/>
      <c r="DT110" s="867"/>
      <c r="DU110" s="867"/>
      <c r="DV110" s="868" t="s">
        <v>66</v>
      </c>
      <c r="DW110" s="868"/>
      <c r="DX110" s="868"/>
      <c r="DY110" s="868"/>
      <c r="DZ110" s="869"/>
    </row>
    <row r="111" spans="1:131" s="103" customFormat="1" ht="26.25" customHeight="1" x14ac:dyDescent="0.15">
      <c r="A111" s="816" t="s">
        <v>377</v>
      </c>
      <c r="B111" s="817"/>
      <c r="C111" s="817"/>
      <c r="D111" s="817"/>
      <c r="E111" s="817"/>
      <c r="F111" s="817"/>
      <c r="G111" s="817"/>
      <c r="H111" s="817"/>
      <c r="I111" s="817"/>
      <c r="J111" s="817"/>
      <c r="K111" s="817"/>
      <c r="L111" s="817"/>
      <c r="M111" s="817"/>
      <c r="N111" s="817"/>
      <c r="O111" s="817"/>
      <c r="P111" s="817"/>
      <c r="Q111" s="817"/>
      <c r="R111" s="817"/>
      <c r="S111" s="817"/>
      <c r="T111" s="817"/>
      <c r="U111" s="817"/>
      <c r="V111" s="817"/>
      <c r="W111" s="817"/>
      <c r="X111" s="817"/>
      <c r="Y111" s="817"/>
      <c r="Z111" s="974"/>
      <c r="AA111" s="961" t="s">
        <v>66</v>
      </c>
      <c r="AB111" s="962"/>
      <c r="AC111" s="962"/>
      <c r="AD111" s="962"/>
      <c r="AE111" s="963"/>
      <c r="AF111" s="964" t="s">
        <v>66</v>
      </c>
      <c r="AG111" s="962"/>
      <c r="AH111" s="962"/>
      <c r="AI111" s="962"/>
      <c r="AJ111" s="963"/>
      <c r="AK111" s="964" t="s">
        <v>66</v>
      </c>
      <c r="AL111" s="962"/>
      <c r="AM111" s="962"/>
      <c r="AN111" s="962"/>
      <c r="AO111" s="963"/>
      <c r="AP111" s="965" t="s">
        <v>66</v>
      </c>
      <c r="AQ111" s="966"/>
      <c r="AR111" s="966"/>
      <c r="AS111" s="966"/>
      <c r="AT111" s="967"/>
      <c r="AU111" s="981"/>
      <c r="AV111" s="982"/>
      <c r="AW111" s="982"/>
      <c r="AX111" s="982"/>
      <c r="AY111" s="982"/>
      <c r="AZ111" s="857" t="s">
        <v>378</v>
      </c>
      <c r="BA111" s="792"/>
      <c r="BB111" s="792"/>
      <c r="BC111" s="792"/>
      <c r="BD111" s="792"/>
      <c r="BE111" s="792"/>
      <c r="BF111" s="792"/>
      <c r="BG111" s="792"/>
      <c r="BH111" s="792"/>
      <c r="BI111" s="792"/>
      <c r="BJ111" s="792"/>
      <c r="BK111" s="792"/>
      <c r="BL111" s="792"/>
      <c r="BM111" s="792"/>
      <c r="BN111" s="792"/>
      <c r="BO111" s="792"/>
      <c r="BP111" s="793"/>
      <c r="BQ111" s="858">
        <v>7566</v>
      </c>
      <c r="BR111" s="859"/>
      <c r="BS111" s="859"/>
      <c r="BT111" s="859"/>
      <c r="BU111" s="859"/>
      <c r="BV111" s="859">
        <v>6674</v>
      </c>
      <c r="BW111" s="859"/>
      <c r="BX111" s="859"/>
      <c r="BY111" s="859"/>
      <c r="BZ111" s="859"/>
      <c r="CA111" s="859">
        <v>5767</v>
      </c>
      <c r="CB111" s="859"/>
      <c r="CC111" s="859"/>
      <c r="CD111" s="859"/>
      <c r="CE111" s="859"/>
      <c r="CF111" s="920">
        <v>0</v>
      </c>
      <c r="CG111" s="921"/>
      <c r="CH111" s="921"/>
      <c r="CI111" s="921"/>
      <c r="CJ111" s="921"/>
      <c r="CK111" s="976"/>
      <c r="CL111" s="933"/>
      <c r="CM111" s="870" t="s">
        <v>379</v>
      </c>
      <c r="CN111" s="871"/>
      <c r="CO111" s="871"/>
      <c r="CP111" s="871"/>
      <c r="CQ111" s="871"/>
      <c r="CR111" s="871"/>
      <c r="CS111" s="871"/>
      <c r="CT111" s="871"/>
      <c r="CU111" s="871"/>
      <c r="CV111" s="871"/>
      <c r="CW111" s="871"/>
      <c r="CX111" s="871"/>
      <c r="CY111" s="871"/>
      <c r="CZ111" s="871"/>
      <c r="DA111" s="871"/>
      <c r="DB111" s="871"/>
      <c r="DC111" s="871"/>
      <c r="DD111" s="871"/>
      <c r="DE111" s="871"/>
      <c r="DF111" s="872"/>
      <c r="DG111" s="858" t="s">
        <v>66</v>
      </c>
      <c r="DH111" s="859"/>
      <c r="DI111" s="859"/>
      <c r="DJ111" s="859"/>
      <c r="DK111" s="859"/>
      <c r="DL111" s="859" t="s">
        <v>66</v>
      </c>
      <c r="DM111" s="859"/>
      <c r="DN111" s="859"/>
      <c r="DO111" s="859"/>
      <c r="DP111" s="859"/>
      <c r="DQ111" s="859" t="s">
        <v>66</v>
      </c>
      <c r="DR111" s="859"/>
      <c r="DS111" s="859"/>
      <c r="DT111" s="859"/>
      <c r="DU111" s="859"/>
      <c r="DV111" s="836" t="s">
        <v>66</v>
      </c>
      <c r="DW111" s="836"/>
      <c r="DX111" s="836"/>
      <c r="DY111" s="836"/>
      <c r="DZ111" s="837"/>
    </row>
    <row r="112" spans="1:131" s="103" customFormat="1" ht="26.25" customHeight="1" x14ac:dyDescent="0.15">
      <c r="A112" s="968" t="s">
        <v>380</v>
      </c>
      <c r="B112" s="969"/>
      <c r="C112" s="792" t="s">
        <v>381</v>
      </c>
      <c r="D112" s="792"/>
      <c r="E112" s="792"/>
      <c r="F112" s="792"/>
      <c r="G112" s="792"/>
      <c r="H112" s="792"/>
      <c r="I112" s="792"/>
      <c r="J112" s="792"/>
      <c r="K112" s="792"/>
      <c r="L112" s="792"/>
      <c r="M112" s="792"/>
      <c r="N112" s="792"/>
      <c r="O112" s="792"/>
      <c r="P112" s="792"/>
      <c r="Q112" s="792"/>
      <c r="R112" s="792"/>
      <c r="S112" s="792"/>
      <c r="T112" s="792"/>
      <c r="U112" s="792"/>
      <c r="V112" s="792"/>
      <c r="W112" s="792"/>
      <c r="X112" s="792"/>
      <c r="Y112" s="792"/>
      <c r="Z112" s="793"/>
      <c r="AA112" s="821" t="s">
        <v>66</v>
      </c>
      <c r="AB112" s="822"/>
      <c r="AC112" s="822"/>
      <c r="AD112" s="822"/>
      <c r="AE112" s="823"/>
      <c r="AF112" s="824" t="s">
        <v>66</v>
      </c>
      <c r="AG112" s="822"/>
      <c r="AH112" s="822"/>
      <c r="AI112" s="822"/>
      <c r="AJ112" s="823"/>
      <c r="AK112" s="824" t="s">
        <v>66</v>
      </c>
      <c r="AL112" s="822"/>
      <c r="AM112" s="822"/>
      <c r="AN112" s="822"/>
      <c r="AO112" s="823"/>
      <c r="AP112" s="863" t="s">
        <v>66</v>
      </c>
      <c r="AQ112" s="864"/>
      <c r="AR112" s="864"/>
      <c r="AS112" s="864"/>
      <c r="AT112" s="865"/>
      <c r="AU112" s="981"/>
      <c r="AV112" s="982"/>
      <c r="AW112" s="982"/>
      <c r="AX112" s="982"/>
      <c r="AY112" s="982"/>
      <c r="AZ112" s="857" t="s">
        <v>382</v>
      </c>
      <c r="BA112" s="792"/>
      <c r="BB112" s="792"/>
      <c r="BC112" s="792"/>
      <c r="BD112" s="792"/>
      <c r="BE112" s="792"/>
      <c r="BF112" s="792"/>
      <c r="BG112" s="792"/>
      <c r="BH112" s="792"/>
      <c r="BI112" s="792"/>
      <c r="BJ112" s="792"/>
      <c r="BK112" s="792"/>
      <c r="BL112" s="792"/>
      <c r="BM112" s="792"/>
      <c r="BN112" s="792"/>
      <c r="BO112" s="792"/>
      <c r="BP112" s="793"/>
      <c r="BQ112" s="858">
        <v>21922373</v>
      </c>
      <c r="BR112" s="859"/>
      <c r="BS112" s="859"/>
      <c r="BT112" s="859"/>
      <c r="BU112" s="859"/>
      <c r="BV112" s="859">
        <v>20863426</v>
      </c>
      <c r="BW112" s="859"/>
      <c r="BX112" s="859"/>
      <c r="BY112" s="859"/>
      <c r="BZ112" s="859"/>
      <c r="CA112" s="859">
        <v>19434861</v>
      </c>
      <c r="CB112" s="859"/>
      <c r="CC112" s="859"/>
      <c r="CD112" s="859"/>
      <c r="CE112" s="859"/>
      <c r="CF112" s="920">
        <v>52.4</v>
      </c>
      <c r="CG112" s="921"/>
      <c r="CH112" s="921"/>
      <c r="CI112" s="921"/>
      <c r="CJ112" s="921"/>
      <c r="CK112" s="976"/>
      <c r="CL112" s="933"/>
      <c r="CM112" s="870" t="s">
        <v>383</v>
      </c>
      <c r="CN112" s="871"/>
      <c r="CO112" s="871"/>
      <c r="CP112" s="871"/>
      <c r="CQ112" s="871"/>
      <c r="CR112" s="871"/>
      <c r="CS112" s="871"/>
      <c r="CT112" s="871"/>
      <c r="CU112" s="871"/>
      <c r="CV112" s="871"/>
      <c r="CW112" s="871"/>
      <c r="CX112" s="871"/>
      <c r="CY112" s="871"/>
      <c r="CZ112" s="871"/>
      <c r="DA112" s="871"/>
      <c r="DB112" s="871"/>
      <c r="DC112" s="871"/>
      <c r="DD112" s="871"/>
      <c r="DE112" s="871"/>
      <c r="DF112" s="872"/>
      <c r="DG112" s="858" t="s">
        <v>66</v>
      </c>
      <c r="DH112" s="859"/>
      <c r="DI112" s="859"/>
      <c r="DJ112" s="859"/>
      <c r="DK112" s="859"/>
      <c r="DL112" s="859" t="s">
        <v>66</v>
      </c>
      <c r="DM112" s="859"/>
      <c r="DN112" s="859"/>
      <c r="DO112" s="859"/>
      <c r="DP112" s="859"/>
      <c r="DQ112" s="859" t="s">
        <v>66</v>
      </c>
      <c r="DR112" s="859"/>
      <c r="DS112" s="859"/>
      <c r="DT112" s="859"/>
      <c r="DU112" s="859"/>
      <c r="DV112" s="836" t="s">
        <v>66</v>
      </c>
      <c r="DW112" s="836"/>
      <c r="DX112" s="836"/>
      <c r="DY112" s="836"/>
      <c r="DZ112" s="837"/>
    </row>
    <row r="113" spans="1:130" s="103" customFormat="1" ht="26.25" customHeight="1" x14ac:dyDescent="0.15">
      <c r="A113" s="970"/>
      <c r="B113" s="971"/>
      <c r="C113" s="792" t="s">
        <v>384</v>
      </c>
      <c r="D113" s="792"/>
      <c r="E113" s="792"/>
      <c r="F113" s="792"/>
      <c r="G113" s="792"/>
      <c r="H113" s="792"/>
      <c r="I113" s="792"/>
      <c r="J113" s="792"/>
      <c r="K113" s="792"/>
      <c r="L113" s="792"/>
      <c r="M113" s="792"/>
      <c r="N113" s="792"/>
      <c r="O113" s="792"/>
      <c r="P113" s="792"/>
      <c r="Q113" s="792"/>
      <c r="R113" s="792"/>
      <c r="S113" s="792"/>
      <c r="T113" s="792"/>
      <c r="U113" s="792"/>
      <c r="V113" s="792"/>
      <c r="W113" s="792"/>
      <c r="X113" s="792"/>
      <c r="Y113" s="792"/>
      <c r="Z113" s="793"/>
      <c r="AA113" s="961">
        <v>2051567</v>
      </c>
      <c r="AB113" s="962"/>
      <c r="AC113" s="962"/>
      <c r="AD113" s="962"/>
      <c r="AE113" s="963"/>
      <c r="AF113" s="964">
        <v>1985293</v>
      </c>
      <c r="AG113" s="962"/>
      <c r="AH113" s="962"/>
      <c r="AI113" s="962"/>
      <c r="AJ113" s="963"/>
      <c r="AK113" s="964">
        <v>1903904</v>
      </c>
      <c r="AL113" s="962"/>
      <c r="AM113" s="962"/>
      <c r="AN113" s="962"/>
      <c r="AO113" s="963"/>
      <c r="AP113" s="965">
        <v>5.0999999999999996</v>
      </c>
      <c r="AQ113" s="966"/>
      <c r="AR113" s="966"/>
      <c r="AS113" s="966"/>
      <c r="AT113" s="967"/>
      <c r="AU113" s="981"/>
      <c r="AV113" s="982"/>
      <c r="AW113" s="982"/>
      <c r="AX113" s="982"/>
      <c r="AY113" s="982"/>
      <c r="AZ113" s="857" t="s">
        <v>385</v>
      </c>
      <c r="BA113" s="792"/>
      <c r="BB113" s="792"/>
      <c r="BC113" s="792"/>
      <c r="BD113" s="792"/>
      <c r="BE113" s="792"/>
      <c r="BF113" s="792"/>
      <c r="BG113" s="792"/>
      <c r="BH113" s="792"/>
      <c r="BI113" s="792"/>
      <c r="BJ113" s="792"/>
      <c r="BK113" s="792"/>
      <c r="BL113" s="792"/>
      <c r="BM113" s="792"/>
      <c r="BN113" s="792"/>
      <c r="BO113" s="792"/>
      <c r="BP113" s="793"/>
      <c r="BQ113" s="858" t="s">
        <v>66</v>
      </c>
      <c r="BR113" s="859"/>
      <c r="BS113" s="859"/>
      <c r="BT113" s="859"/>
      <c r="BU113" s="859"/>
      <c r="BV113" s="859" t="s">
        <v>66</v>
      </c>
      <c r="BW113" s="859"/>
      <c r="BX113" s="859"/>
      <c r="BY113" s="859"/>
      <c r="BZ113" s="859"/>
      <c r="CA113" s="859" t="s">
        <v>66</v>
      </c>
      <c r="CB113" s="859"/>
      <c r="CC113" s="859"/>
      <c r="CD113" s="859"/>
      <c r="CE113" s="859"/>
      <c r="CF113" s="920" t="s">
        <v>66</v>
      </c>
      <c r="CG113" s="921"/>
      <c r="CH113" s="921"/>
      <c r="CI113" s="921"/>
      <c r="CJ113" s="921"/>
      <c r="CK113" s="976"/>
      <c r="CL113" s="933"/>
      <c r="CM113" s="870" t="s">
        <v>386</v>
      </c>
      <c r="CN113" s="871"/>
      <c r="CO113" s="871"/>
      <c r="CP113" s="871"/>
      <c r="CQ113" s="871"/>
      <c r="CR113" s="871"/>
      <c r="CS113" s="871"/>
      <c r="CT113" s="871"/>
      <c r="CU113" s="871"/>
      <c r="CV113" s="871"/>
      <c r="CW113" s="871"/>
      <c r="CX113" s="871"/>
      <c r="CY113" s="871"/>
      <c r="CZ113" s="871"/>
      <c r="DA113" s="871"/>
      <c r="DB113" s="871"/>
      <c r="DC113" s="871"/>
      <c r="DD113" s="871"/>
      <c r="DE113" s="871"/>
      <c r="DF113" s="872"/>
      <c r="DG113" s="821">
        <v>7566</v>
      </c>
      <c r="DH113" s="822"/>
      <c r="DI113" s="822"/>
      <c r="DJ113" s="822"/>
      <c r="DK113" s="823"/>
      <c r="DL113" s="824">
        <v>6674</v>
      </c>
      <c r="DM113" s="822"/>
      <c r="DN113" s="822"/>
      <c r="DO113" s="822"/>
      <c r="DP113" s="823"/>
      <c r="DQ113" s="824">
        <v>5767</v>
      </c>
      <c r="DR113" s="822"/>
      <c r="DS113" s="822"/>
      <c r="DT113" s="822"/>
      <c r="DU113" s="823"/>
      <c r="DV113" s="863">
        <v>0</v>
      </c>
      <c r="DW113" s="864"/>
      <c r="DX113" s="864"/>
      <c r="DY113" s="864"/>
      <c r="DZ113" s="865"/>
    </row>
    <row r="114" spans="1:130" s="103" customFormat="1" ht="26.25" customHeight="1" x14ac:dyDescent="0.15">
      <c r="A114" s="970"/>
      <c r="B114" s="971"/>
      <c r="C114" s="792" t="s">
        <v>387</v>
      </c>
      <c r="D114" s="792"/>
      <c r="E114" s="792"/>
      <c r="F114" s="792"/>
      <c r="G114" s="792"/>
      <c r="H114" s="792"/>
      <c r="I114" s="792"/>
      <c r="J114" s="792"/>
      <c r="K114" s="792"/>
      <c r="L114" s="792"/>
      <c r="M114" s="792"/>
      <c r="N114" s="792"/>
      <c r="O114" s="792"/>
      <c r="P114" s="792"/>
      <c r="Q114" s="792"/>
      <c r="R114" s="792"/>
      <c r="S114" s="792"/>
      <c r="T114" s="792"/>
      <c r="U114" s="792"/>
      <c r="V114" s="792"/>
      <c r="W114" s="792"/>
      <c r="X114" s="792"/>
      <c r="Y114" s="792"/>
      <c r="Z114" s="793"/>
      <c r="AA114" s="821" t="s">
        <v>66</v>
      </c>
      <c r="AB114" s="822"/>
      <c r="AC114" s="822"/>
      <c r="AD114" s="822"/>
      <c r="AE114" s="823"/>
      <c r="AF114" s="824" t="s">
        <v>66</v>
      </c>
      <c r="AG114" s="822"/>
      <c r="AH114" s="822"/>
      <c r="AI114" s="822"/>
      <c r="AJ114" s="823"/>
      <c r="AK114" s="824" t="s">
        <v>66</v>
      </c>
      <c r="AL114" s="822"/>
      <c r="AM114" s="822"/>
      <c r="AN114" s="822"/>
      <c r="AO114" s="823"/>
      <c r="AP114" s="863" t="s">
        <v>66</v>
      </c>
      <c r="AQ114" s="864"/>
      <c r="AR114" s="864"/>
      <c r="AS114" s="864"/>
      <c r="AT114" s="865"/>
      <c r="AU114" s="981"/>
      <c r="AV114" s="982"/>
      <c r="AW114" s="982"/>
      <c r="AX114" s="982"/>
      <c r="AY114" s="982"/>
      <c r="AZ114" s="857" t="s">
        <v>388</v>
      </c>
      <c r="BA114" s="792"/>
      <c r="BB114" s="792"/>
      <c r="BC114" s="792"/>
      <c r="BD114" s="792"/>
      <c r="BE114" s="792"/>
      <c r="BF114" s="792"/>
      <c r="BG114" s="792"/>
      <c r="BH114" s="792"/>
      <c r="BI114" s="792"/>
      <c r="BJ114" s="792"/>
      <c r="BK114" s="792"/>
      <c r="BL114" s="792"/>
      <c r="BM114" s="792"/>
      <c r="BN114" s="792"/>
      <c r="BO114" s="792"/>
      <c r="BP114" s="793"/>
      <c r="BQ114" s="858">
        <v>10447669</v>
      </c>
      <c r="BR114" s="859"/>
      <c r="BS114" s="859"/>
      <c r="BT114" s="859"/>
      <c r="BU114" s="859"/>
      <c r="BV114" s="859">
        <v>10599037</v>
      </c>
      <c r="BW114" s="859"/>
      <c r="BX114" s="859"/>
      <c r="BY114" s="859"/>
      <c r="BZ114" s="859"/>
      <c r="CA114" s="859">
        <v>10492366</v>
      </c>
      <c r="CB114" s="859"/>
      <c r="CC114" s="859"/>
      <c r="CD114" s="859"/>
      <c r="CE114" s="859"/>
      <c r="CF114" s="920">
        <v>28.3</v>
      </c>
      <c r="CG114" s="921"/>
      <c r="CH114" s="921"/>
      <c r="CI114" s="921"/>
      <c r="CJ114" s="921"/>
      <c r="CK114" s="976"/>
      <c r="CL114" s="933"/>
      <c r="CM114" s="870" t="s">
        <v>389</v>
      </c>
      <c r="CN114" s="871"/>
      <c r="CO114" s="871"/>
      <c r="CP114" s="871"/>
      <c r="CQ114" s="871"/>
      <c r="CR114" s="871"/>
      <c r="CS114" s="871"/>
      <c r="CT114" s="871"/>
      <c r="CU114" s="871"/>
      <c r="CV114" s="871"/>
      <c r="CW114" s="871"/>
      <c r="CX114" s="871"/>
      <c r="CY114" s="871"/>
      <c r="CZ114" s="871"/>
      <c r="DA114" s="871"/>
      <c r="DB114" s="871"/>
      <c r="DC114" s="871"/>
      <c r="DD114" s="871"/>
      <c r="DE114" s="871"/>
      <c r="DF114" s="872"/>
      <c r="DG114" s="821" t="s">
        <v>66</v>
      </c>
      <c r="DH114" s="822"/>
      <c r="DI114" s="822"/>
      <c r="DJ114" s="822"/>
      <c r="DK114" s="823"/>
      <c r="DL114" s="824" t="s">
        <v>66</v>
      </c>
      <c r="DM114" s="822"/>
      <c r="DN114" s="822"/>
      <c r="DO114" s="822"/>
      <c r="DP114" s="823"/>
      <c r="DQ114" s="824" t="s">
        <v>66</v>
      </c>
      <c r="DR114" s="822"/>
      <c r="DS114" s="822"/>
      <c r="DT114" s="822"/>
      <c r="DU114" s="823"/>
      <c r="DV114" s="863" t="s">
        <v>66</v>
      </c>
      <c r="DW114" s="864"/>
      <c r="DX114" s="864"/>
      <c r="DY114" s="864"/>
      <c r="DZ114" s="865"/>
    </row>
    <row r="115" spans="1:130" s="103" customFormat="1" ht="26.25" customHeight="1" x14ac:dyDescent="0.15">
      <c r="A115" s="970"/>
      <c r="B115" s="971"/>
      <c r="C115" s="792" t="s">
        <v>390</v>
      </c>
      <c r="D115" s="792"/>
      <c r="E115" s="792"/>
      <c r="F115" s="792"/>
      <c r="G115" s="792"/>
      <c r="H115" s="792"/>
      <c r="I115" s="792"/>
      <c r="J115" s="792"/>
      <c r="K115" s="792"/>
      <c r="L115" s="792"/>
      <c r="M115" s="792"/>
      <c r="N115" s="792"/>
      <c r="O115" s="792"/>
      <c r="P115" s="792"/>
      <c r="Q115" s="792"/>
      <c r="R115" s="792"/>
      <c r="S115" s="792"/>
      <c r="T115" s="792"/>
      <c r="U115" s="792"/>
      <c r="V115" s="792"/>
      <c r="W115" s="792"/>
      <c r="X115" s="792"/>
      <c r="Y115" s="792"/>
      <c r="Z115" s="793"/>
      <c r="AA115" s="961">
        <v>1018</v>
      </c>
      <c r="AB115" s="962"/>
      <c r="AC115" s="962"/>
      <c r="AD115" s="962"/>
      <c r="AE115" s="963"/>
      <c r="AF115" s="964">
        <v>1018</v>
      </c>
      <c r="AG115" s="962"/>
      <c r="AH115" s="962"/>
      <c r="AI115" s="962"/>
      <c r="AJ115" s="963"/>
      <c r="AK115" s="964">
        <v>1018</v>
      </c>
      <c r="AL115" s="962"/>
      <c r="AM115" s="962"/>
      <c r="AN115" s="962"/>
      <c r="AO115" s="963"/>
      <c r="AP115" s="965">
        <v>0</v>
      </c>
      <c r="AQ115" s="966"/>
      <c r="AR115" s="966"/>
      <c r="AS115" s="966"/>
      <c r="AT115" s="967"/>
      <c r="AU115" s="981"/>
      <c r="AV115" s="982"/>
      <c r="AW115" s="982"/>
      <c r="AX115" s="982"/>
      <c r="AY115" s="982"/>
      <c r="AZ115" s="857" t="s">
        <v>391</v>
      </c>
      <c r="BA115" s="792"/>
      <c r="BB115" s="792"/>
      <c r="BC115" s="792"/>
      <c r="BD115" s="792"/>
      <c r="BE115" s="792"/>
      <c r="BF115" s="792"/>
      <c r="BG115" s="792"/>
      <c r="BH115" s="792"/>
      <c r="BI115" s="792"/>
      <c r="BJ115" s="792"/>
      <c r="BK115" s="792"/>
      <c r="BL115" s="792"/>
      <c r="BM115" s="792"/>
      <c r="BN115" s="792"/>
      <c r="BO115" s="792"/>
      <c r="BP115" s="793"/>
      <c r="BQ115" s="858">
        <v>100525</v>
      </c>
      <c r="BR115" s="859"/>
      <c r="BS115" s="859"/>
      <c r="BT115" s="859"/>
      <c r="BU115" s="859"/>
      <c r="BV115" s="859">
        <v>119440</v>
      </c>
      <c r="BW115" s="859"/>
      <c r="BX115" s="859"/>
      <c r="BY115" s="859"/>
      <c r="BZ115" s="859"/>
      <c r="CA115" s="859">
        <v>89285</v>
      </c>
      <c r="CB115" s="859"/>
      <c r="CC115" s="859"/>
      <c r="CD115" s="859"/>
      <c r="CE115" s="859"/>
      <c r="CF115" s="920">
        <v>0.2</v>
      </c>
      <c r="CG115" s="921"/>
      <c r="CH115" s="921"/>
      <c r="CI115" s="921"/>
      <c r="CJ115" s="921"/>
      <c r="CK115" s="976"/>
      <c r="CL115" s="933"/>
      <c r="CM115" s="857" t="s">
        <v>392</v>
      </c>
      <c r="CN115" s="960"/>
      <c r="CO115" s="960"/>
      <c r="CP115" s="960"/>
      <c r="CQ115" s="960"/>
      <c r="CR115" s="960"/>
      <c r="CS115" s="960"/>
      <c r="CT115" s="960"/>
      <c r="CU115" s="960"/>
      <c r="CV115" s="960"/>
      <c r="CW115" s="960"/>
      <c r="CX115" s="960"/>
      <c r="CY115" s="960"/>
      <c r="CZ115" s="960"/>
      <c r="DA115" s="960"/>
      <c r="DB115" s="960"/>
      <c r="DC115" s="960"/>
      <c r="DD115" s="960"/>
      <c r="DE115" s="960"/>
      <c r="DF115" s="793"/>
      <c r="DG115" s="821" t="s">
        <v>66</v>
      </c>
      <c r="DH115" s="822"/>
      <c r="DI115" s="822"/>
      <c r="DJ115" s="822"/>
      <c r="DK115" s="823"/>
      <c r="DL115" s="824" t="s">
        <v>66</v>
      </c>
      <c r="DM115" s="822"/>
      <c r="DN115" s="822"/>
      <c r="DO115" s="822"/>
      <c r="DP115" s="823"/>
      <c r="DQ115" s="824" t="s">
        <v>66</v>
      </c>
      <c r="DR115" s="822"/>
      <c r="DS115" s="822"/>
      <c r="DT115" s="822"/>
      <c r="DU115" s="823"/>
      <c r="DV115" s="863" t="s">
        <v>66</v>
      </c>
      <c r="DW115" s="864"/>
      <c r="DX115" s="864"/>
      <c r="DY115" s="864"/>
      <c r="DZ115" s="865"/>
    </row>
    <row r="116" spans="1:130" s="103" customFormat="1" ht="26.25" customHeight="1" x14ac:dyDescent="0.15">
      <c r="A116" s="972"/>
      <c r="B116" s="973"/>
      <c r="C116" s="902" t="s">
        <v>393</v>
      </c>
      <c r="D116" s="902"/>
      <c r="E116" s="902"/>
      <c r="F116" s="902"/>
      <c r="G116" s="902"/>
      <c r="H116" s="902"/>
      <c r="I116" s="902"/>
      <c r="J116" s="902"/>
      <c r="K116" s="902"/>
      <c r="L116" s="902"/>
      <c r="M116" s="902"/>
      <c r="N116" s="902"/>
      <c r="O116" s="902"/>
      <c r="P116" s="902"/>
      <c r="Q116" s="902"/>
      <c r="R116" s="902"/>
      <c r="S116" s="902"/>
      <c r="T116" s="902"/>
      <c r="U116" s="902"/>
      <c r="V116" s="902"/>
      <c r="W116" s="902"/>
      <c r="X116" s="902"/>
      <c r="Y116" s="902"/>
      <c r="Z116" s="903"/>
      <c r="AA116" s="821" t="s">
        <v>66</v>
      </c>
      <c r="AB116" s="822"/>
      <c r="AC116" s="822"/>
      <c r="AD116" s="822"/>
      <c r="AE116" s="823"/>
      <c r="AF116" s="824" t="s">
        <v>66</v>
      </c>
      <c r="AG116" s="822"/>
      <c r="AH116" s="822"/>
      <c r="AI116" s="822"/>
      <c r="AJ116" s="823"/>
      <c r="AK116" s="824" t="s">
        <v>66</v>
      </c>
      <c r="AL116" s="822"/>
      <c r="AM116" s="822"/>
      <c r="AN116" s="822"/>
      <c r="AO116" s="823"/>
      <c r="AP116" s="863" t="s">
        <v>66</v>
      </c>
      <c r="AQ116" s="864"/>
      <c r="AR116" s="864"/>
      <c r="AS116" s="864"/>
      <c r="AT116" s="865"/>
      <c r="AU116" s="981"/>
      <c r="AV116" s="982"/>
      <c r="AW116" s="982"/>
      <c r="AX116" s="982"/>
      <c r="AY116" s="982"/>
      <c r="AZ116" s="908" t="s">
        <v>394</v>
      </c>
      <c r="BA116" s="909"/>
      <c r="BB116" s="909"/>
      <c r="BC116" s="909"/>
      <c r="BD116" s="909"/>
      <c r="BE116" s="909"/>
      <c r="BF116" s="909"/>
      <c r="BG116" s="909"/>
      <c r="BH116" s="909"/>
      <c r="BI116" s="909"/>
      <c r="BJ116" s="909"/>
      <c r="BK116" s="909"/>
      <c r="BL116" s="909"/>
      <c r="BM116" s="909"/>
      <c r="BN116" s="909"/>
      <c r="BO116" s="909"/>
      <c r="BP116" s="910"/>
      <c r="BQ116" s="858" t="s">
        <v>66</v>
      </c>
      <c r="BR116" s="859"/>
      <c r="BS116" s="859"/>
      <c r="BT116" s="859"/>
      <c r="BU116" s="859"/>
      <c r="BV116" s="859" t="s">
        <v>66</v>
      </c>
      <c r="BW116" s="859"/>
      <c r="BX116" s="859"/>
      <c r="BY116" s="859"/>
      <c r="BZ116" s="859"/>
      <c r="CA116" s="859" t="s">
        <v>66</v>
      </c>
      <c r="CB116" s="859"/>
      <c r="CC116" s="859"/>
      <c r="CD116" s="859"/>
      <c r="CE116" s="859"/>
      <c r="CF116" s="920" t="s">
        <v>66</v>
      </c>
      <c r="CG116" s="921"/>
      <c r="CH116" s="921"/>
      <c r="CI116" s="921"/>
      <c r="CJ116" s="921"/>
      <c r="CK116" s="976"/>
      <c r="CL116" s="933"/>
      <c r="CM116" s="870" t="s">
        <v>395</v>
      </c>
      <c r="CN116" s="871"/>
      <c r="CO116" s="871"/>
      <c r="CP116" s="871"/>
      <c r="CQ116" s="871"/>
      <c r="CR116" s="871"/>
      <c r="CS116" s="871"/>
      <c r="CT116" s="871"/>
      <c r="CU116" s="871"/>
      <c r="CV116" s="871"/>
      <c r="CW116" s="871"/>
      <c r="CX116" s="871"/>
      <c r="CY116" s="871"/>
      <c r="CZ116" s="871"/>
      <c r="DA116" s="871"/>
      <c r="DB116" s="871"/>
      <c r="DC116" s="871"/>
      <c r="DD116" s="871"/>
      <c r="DE116" s="871"/>
      <c r="DF116" s="872"/>
      <c r="DG116" s="821" t="s">
        <v>66</v>
      </c>
      <c r="DH116" s="822"/>
      <c r="DI116" s="822"/>
      <c r="DJ116" s="822"/>
      <c r="DK116" s="823"/>
      <c r="DL116" s="824" t="s">
        <v>66</v>
      </c>
      <c r="DM116" s="822"/>
      <c r="DN116" s="822"/>
      <c r="DO116" s="822"/>
      <c r="DP116" s="823"/>
      <c r="DQ116" s="824" t="s">
        <v>66</v>
      </c>
      <c r="DR116" s="822"/>
      <c r="DS116" s="822"/>
      <c r="DT116" s="822"/>
      <c r="DU116" s="823"/>
      <c r="DV116" s="863" t="s">
        <v>66</v>
      </c>
      <c r="DW116" s="864"/>
      <c r="DX116" s="864"/>
      <c r="DY116" s="864"/>
      <c r="DZ116" s="865"/>
    </row>
    <row r="117" spans="1:130" s="103" customFormat="1" ht="26.25" customHeight="1" x14ac:dyDescent="0.15">
      <c r="A117" s="946" t="s">
        <v>121</v>
      </c>
      <c r="B117" s="947"/>
      <c r="C117" s="947"/>
      <c r="D117" s="947"/>
      <c r="E117" s="947"/>
      <c r="F117" s="947"/>
      <c r="G117" s="947"/>
      <c r="H117" s="947"/>
      <c r="I117" s="947"/>
      <c r="J117" s="947"/>
      <c r="K117" s="947"/>
      <c r="L117" s="947"/>
      <c r="M117" s="947"/>
      <c r="N117" s="947"/>
      <c r="O117" s="947"/>
      <c r="P117" s="947"/>
      <c r="Q117" s="947"/>
      <c r="R117" s="947"/>
      <c r="S117" s="947"/>
      <c r="T117" s="947"/>
      <c r="U117" s="947"/>
      <c r="V117" s="947"/>
      <c r="W117" s="947"/>
      <c r="X117" s="947"/>
      <c r="Y117" s="899" t="s">
        <v>396</v>
      </c>
      <c r="Z117" s="948"/>
      <c r="AA117" s="953">
        <v>9261219</v>
      </c>
      <c r="AB117" s="954"/>
      <c r="AC117" s="954"/>
      <c r="AD117" s="954"/>
      <c r="AE117" s="955"/>
      <c r="AF117" s="956">
        <v>9215434</v>
      </c>
      <c r="AG117" s="954"/>
      <c r="AH117" s="954"/>
      <c r="AI117" s="954"/>
      <c r="AJ117" s="955"/>
      <c r="AK117" s="956">
        <v>9567410</v>
      </c>
      <c r="AL117" s="954"/>
      <c r="AM117" s="954"/>
      <c r="AN117" s="954"/>
      <c r="AO117" s="955"/>
      <c r="AP117" s="957"/>
      <c r="AQ117" s="958"/>
      <c r="AR117" s="958"/>
      <c r="AS117" s="958"/>
      <c r="AT117" s="959"/>
      <c r="AU117" s="981"/>
      <c r="AV117" s="982"/>
      <c r="AW117" s="982"/>
      <c r="AX117" s="982"/>
      <c r="AY117" s="982"/>
      <c r="AZ117" s="908" t="s">
        <v>397</v>
      </c>
      <c r="BA117" s="909"/>
      <c r="BB117" s="909"/>
      <c r="BC117" s="909"/>
      <c r="BD117" s="909"/>
      <c r="BE117" s="909"/>
      <c r="BF117" s="909"/>
      <c r="BG117" s="909"/>
      <c r="BH117" s="909"/>
      <c r="BI117" s="909"/>
      <c r="BJ117" s="909"/>
      <c r="BK117" s="909"/>
      <c r="BL117" s="909"/>
      <c r="BM117" s="909"/>
      <c r="BN117" s="909"/>
      <c r="BO117" s="909"/>
      <c r="BP117" s="910"/>
      <c r="BQ117" s="858" t="s">
        <v>66</v>
      </c>
      <c r="BR117" s="859"/>
      <c r="BS117" s="859"/>
      <c r="BT117" s="859"/>
      <c r="BU117" s="859"/>
      <c r="BV117" s="859" t="s">
        <v>66</v>
      </c>
      <c r="BW117" s="859"/>
      <c r="BX117" s="859"/>
      <c r="BY117" s="859"/>
      <c r="BZ117" s="859"/>
      <c r="CA117" s="859" t="s">
        <v>66</v>
      </c>
      <c r="CB117" s="859"/>
      <c r="CC117" s="859"/>
      <c r="CD117" s="859"/>
      <c r="CE117" s="859"/>
      <c r="CF117" s="920" t="s">
        <v>66</v>
      </c>
      <c r="CG117" s="921"/>
      <c r="CH117" s="921"/>
      <c r="CI117" s="921"/>
      <c r="CJ117" s="921"/>
      <c r="CK117" s="976"/>
      <c r="CL117" s="933"/>
      <c r="CM117" s="870" t="s">
        <v>398</v>
      </c>
      <c r="CN117" s="871"/>
      <c r="CO117" s="871"/>
      <c r="CP117" s="871"/>
      <c r="CQ117" s="871"/>
      <c r="CR117" s="871"/>
      <c r="CS117" s="871"/>
      <c r="CT117" s="871"/>
      <c r="CU117" s="871"/>
      <c r="CV117" s="871"/>
      <c r="CW117" s="871"/>
      <c r="CX117" s="871"/>
      <c r="CY117" s="871"/>
      <c r="CZ117" s="871"/>
      <c r="DA117" s="871"/>
      <c r="DB117" s="871"/>
      <c r="DC117" s="871"/>
      <c r="DD117" s="871"/>
      <c r="DE117" s="871"/>
      <c r="DF117" s="872"/>
      <c r="DG117" s="821" t="s">
        <v>66</v>
      </c>
      <c r="DH117" s="822"/>
      <c r="DI117" s="822"/>
      <c r="DJ117" s="822"/>
      <c r="DK117" s="823"/>
      <c r="DL117" s="824" t="s">
        <v>66</v>
      </c>
      <c r="DM117" s="822"/>
      <c r="DN117" s="822"/>
      <c r="DO117" s="822"/>
      <c r="DP117" s="823"/>
      <c r="DQ117" s="824" t="s">
        <v>66</v>
      </c>
      <c r="DR117" s="822"/>
      <c r="DS117" s="822"/>
      <c r="DT117" s="822"/>
      <c r="DU117" s="823"/>
      <c r="DV117" s="863" t="s">
        <v>66</v>
      </c>
      <c r="DW117" s="864"/>
      <c r="DX117" s="864"/>
      <c r="DY117" s="864"/>
      <c r="DZ117" s="865"/>
    </row>
    <row r="118" spans="1:130" s="103" customFormat="1" ht="26.25" customHeight="1" x14ac:dyDescent="0.15">
      <c r="A118" s="946" t="s">
        <v>371</v>
      </c>
      <c r="B118" s="947"/>
      <c r="C118" s="947"/>
      <c r="D118" s="947"/>
      <c r="E118" s="947"/>
      <c r="F118" s="947"/>
      <c r="G118" s="947"/>
      <c r="H118" s="947"/>
      <c r="I118" s="947"/>
      <c r="J118" s="947"/>
      <c r="K118" s="947"/>
      <c r="L118" s="947"/>
      <c r="M118" s="947"/>
      <c r="N118" s="947"/>
      <c r="O118" s="947"/>
      <c r="P118" s="947"/>
      <c r="Q118" s="947"/>
      <c r="R118" s="947"/>
      <c r="S118" s="947"/>
      <c r="T118" s="947"/>
      <c r="U118" s="947"/>
      <c r="V118" s="947"/>
      <c r="W118" s="947"/>
      <c r="X118" s="947"/>
      <c r="Y118" s="947"/>
      <c r="Z118" s="948"/>
      <c r="AA118" s="949" t="s">
        <v>368</v>
      </c>
      <c r="AB118" s="947"/>
      <c r="AC118" s="947"/>
      <c r="AD118" s="947"/>
      <c r="AE118" s="948"/>
      <c r="AF118" s="949" t="s">
        <v>369</v>
      </c>
      <c r="AG118" s="947"/>
      <c r="AH118" s="947"/>
      <c r="AI118" s="947"/>
      <c r="AJ118" s="948"/>
      <c r="AK118" s="949" t="s">
        <v>239</v>
      </c>
      <c r="AL118" s="947"/>
      <c r="AM118" s="947"/>
      <c r="AN118" s="947"/>
      <c r="AO118" s="948"/>
      <c r="AP118" s="950" t="s">
        <v>370</v>
      </c>
      <c r="AQ118" s="951"/>
      <c r="AR118" s="951"/>
      <c r="AS118" s="951"/>
      <c r="AT118" s="952"/>
      <c r="AU118" s="981"/>
      <c r="AV118" s="982"/>
      <c r="AW118" s="982"/>
      <c r="AX118" s="982"/>
      <c r="AY118" s="982"/>
      <c r="AZ118" s="901" t="s">
        <v>399</v>
      </c>
      <c r="BA118" s="902"/>
      <c r="BB118" s="902"/>
      <c r="BC118" s="902"/>
      <c r="BD118" s="902"/>
      <c r="BE118" s="902"/>
      <c r="BF118" s="902"/>
      <c r="BG118" s="902"/>
      <c r="BH118" s="902"/>
      <c r="BI118" s="902"/>
      <c r="BJ118" s="902"/>
      <c r="BK118" s="902"/>
      <c r="BL118" s="902"/>
      <c r="BM118" s="902"/>
      <c r="BN118" s="902"/>
      <c r="BO118" s="902"/>
      <c r="BP118" s="903"/>
      <c r="BQ118" s="904" t="s">
        <v>66</v>
      </c>
      <c r="BR118" s="905"/>
      <c r="BS118" s="905"/>
      <c r="BT118" s="905"/>
      <c r="BU118" s="905"/>
      <c r="BV118" s="905" t="s">
        <v>66</v>
      </c>
      <c r="BW118" s="905"/>
      <c r="BX118" s="905"/>
      <c r="BY118" s="905"/>
      <c r="BZ118" s="905"/>
      <c r="CA118" s="905" t="s">
        <v>66</v>
      </c>
      <c r="CB118" s="905"/>
      <c r="CC118" s="905"/>
      <c r="CD118" s="905"/>
      <c r="CE118" s="905"/>
      <c r="CF118" s="920" t="s">
        <v>66</v>
      </c>
      <c r="CG118" s="921"/>
      <c r="CH118" s="921"/>
      <c r="CI118" s="921"/>
      <c r="CJ118" s="921"/>
      <c r="CK118" s="976"/>
      <c r="CL118" s="933"/>
      <c r="CM118" s="870" t="s">
        <v>400</v>
      </c>
      <c r="CN118" s="871"/>
      <c r="CO118" s="871"/>
      <c r="CP118" s="871"/>
      <c r="CQ118" s="871"/>
      <c r="CR118" s="871"/>
      <c r="CS118" s="871"/>
      <c r="CT118" s="871"/>
      <c r="CU118" s="871"/>
      <c r="CV118" s="871"/>
      <c r="CW118" s="871"/>
      <c r="CX118" s="871"/>
      <c r="CY118" s="871"/>
      <c r="CZ118" s="871"/>
      <c r="DA118" s="871"/>
      <c r="DB118" s="871"/>
      <c r="DC118" s="871"/>
      <c r="DD118" s="871"/>
      <c r="DE118" s="871"/>
      <c r="DF118" s="872"/>
      <c r="DG118" s="821" t="s">
        <v>66</v>
      </c>
      <c r="DH118" s="822"/>
      <c r="DI118" s="822"/>
      <c r="DJ118" s="822"/>
      <c r="DK118" s="823"/>
      <c r="DL118" s="824" t="s">
        <v>66</v>
      </c>
      <c r="DM118" s="822"/>
      <c r="DN118" s="822"/>
      <c r="DO118" s="822"/>
      <c r="DP118" s="823"/>
      <c r="DQ118" s="824" t="s">
        <v>66</v>
      </c>
      <c r="DR118" s="822"/>
      <c r="DS118" s="822"/>
      <c r="DT118" s="822"/>
      <c r="DU118" s="823"/>
      <c r="DV118" s="863" t="s">
        <v>66</v>
      </c>
      <c r="DW118" s="864"/>
      <c r="DX118" s="864"/>
      <c r="DY118" s="864"/>
      <c r="DZ118" s="865"/>
    </row>
    <row r="119" spans="1:130" s="103" customFormat="1" ht="26.25" customHeight="1" x14ac:dyDescent="0.15">
      <c r="A119" s="930" t="s">
        <v>375</v>
      </c>
      <c r="B119" s="931"/>
      <c r="C119" s="936" t="s">
        <v>376</v>
      </c>
      <c r="D119" s="937"/>
      <c r="E119" s="937"/>
      <c r="F119" s="937"/>
      <c r="G119" s="937"/>
      <c r="H119" s="937"/>
      <c r="I119" s="937"/>
      <c r="J119" s="937"/>
      <c r="K119" s="937"/>
      <c r="L119" s="937"/>
      <c r="M119" s="937"/>
      <c r="N119" s="937"/>
      <c r="O119" s="937"/>
      <c r="P119" s="937"/>
      <c r="Q119" s="937"/>
      <c r="R119" s="937"/>
      <c r="S119" s="937"/>
      <c r="T119" s="937"/>
      <c r="U119" s="937"/>
      <c r="V119" s="937"/>
      <c r="W119" s="937"/>
      <c r="X119" s="937"/>
      <c r="Y119" s="937"/>
      <c r="Z119" s="938"/>
      <c r="AA119" s="939" t="s">
        <v>66</v>
      </c>
      <c r="AB119" s="940"/>
      <c r="AC119" s="940"/>
      <c r="AD119" s="940"/>
      <c r="AE119" s="941"/>
      <c r="AF119" s="942" t="s">
        <v>66</v>
      </c>
      <c r="AG119" s="940"/>
      <c r="AH119" s="940"/>
      <c r="AI119" s="940"/>
      <c r="AJ119" s="941"/>
      <c r="AK119" s="942" t="s">
        <v>66</v>
      </c>
      <c r="AL119" s="940"/>
      <c r="AM119" s="940"/>
      <c r="AN119" s="940"/>
      <c r="AO119" s="941"/>
      <c r="AP119" s="943" t="s">
        <v>66</v>
      </c>
      <c r="AQ119" s="944"/>
      <c r="AR119" s="944"/>
      <c r="AS119" s="944"/>
      <c r="AT119" s="945"/>
      <c r="AU119" s="983"/>
      <c r="AV119" s="984"/>
      <c r="AW119" s="984"/>
      <c r="AX119" s="984"/>
      <c r="AY119" s="984"/>
      <c r="AZ119" s="134" t="s">
        <v>121</v>
      </c>
      <c r="BA119" s="134"/>
      <c r="BB119" s="134"/>
      <c r="BC119" s="134"/>
      <c r="BD119" s="134"/>
      <c r="BE119" s="134"/>
      <c r="BF119" s="134"/>
      <c r="BG119" s="134"/>
      <c r="BH119" s="134"/>
      <c r="BI119" s="134"/>
      <c r="BJ119" s="134"/>
      <c r="BK119" s="134"/>
      <c r="BL119" s="134"/>
      <c r="BM119" s="134"/>
      <c r="BN119" s="134"/>
      <c r="BO119" s="899" t="s">
        <v>401</v>
      </c>
      <c r="BP119" s="900"/>
      <c r="BQ119" s="904">
        <v>102874842</v>
      </c>
      <c r="BR119" s="905"/>
      <c r="BS119" s="905"/>
      <c r="BT119" s="905"/>
      <c r="BU119" s="905"/>
      <c r="BV119" s="905">
        <v>102390385</v>
      </c>
      <c r="BW119" s="905"/>
      <c r="BX119" s="905"/>
      <c r="BY119" s="905"/>
      <c r="BZ119" s="905"/>
      <c r="CA119" s="905">
        <v>98586970</v>
      </c>
      <c r="CB119" s="905"/>
      <c r="CC119" s="905"/>
      <c r="CD119" s="905"/>
      <c r="CE119" s="905"/>
      <c r="CF119" s="788"/>
      <c r="CG119" s="789"/>
      <c r="CH119" s="789"/>
      <c r="CI119" s="789"/>
      <c r="CJ119" s="898"/>
      <c r="CK119" s="977"/>
      <c r="CL119" s="935"/>
      <c r="CM119" s="860" t="s">
        <v>402</v>
      </c>
      <c r="CN119" s="861"/>
      <c r="CO119" s="861"/>
      <c r="CP119" s="861"/>
      <c r="CQ119" s="861"/>
      <c r="CR119" s="861"/>
      <c r="CS119" s="861"/>
      <c r="CT119" s="861"/>
      <c r="CU119" s="861"/>
      <c r="CV119" s="861"/>
      <c r="CW119" s="861"/>
      <c r="CX119" s="861"/>
      <c r="CY119" s="861"/>
      <c r="CZ119" s="861"/>
      <c r="DA119" s="861"/>
      <c r="DB119" s="861"/>
      <c r="DC119" s="861"/>
      <c r="DD119" s="861"/>
      <c r="DE119" s="861"/>
      <c r="DF119" s="862"/>
      <c r="DG119" s="804" t="s">
        <v>66</v>
      </c>
      <c r="DH119" s="805"/>
      <c r="DI119" s="805"/>
      <c r="DJ119" s="805"/>
      <c r="DK119" s="806"/>
      <c r="DL119" s="807" t="s">
        <v>66</v>
      </c>
      <c r="DM119" s="805"/>
      <c r="DN119" s="805"/>
      <c r="DO119" s="805"/>
      <c r="DP119" s="806"/>
      <c r="DQ119" s="807" t="s">
        <v>66</v>
      </c>
      <c r="DR119" s="805"/>
      <c r="DS119" s="805"/>
      <c r="DT119" s="805"/>
      <c r="DU119" s="806"/>
      <c r="DV119" s="873" t="s">
        <v>66</v>
      </c>
      <c r="DW119" s="874"/>
      <c r="DX119" s="874"/>
      <c r="DY119" s="874"/>
      <c r="DZ119" s="875"/>
    </row>
    <row r="120" spans="1:130" s="103" customFormat="1" ht="26.25" customHeight="1" x14ac:dyDescent="0.15">
      <c r="A120" s="932"/>
      <c r="B120" s="933"/>
      <c r="C120" s="870" t="s">
        <v>379</v>
      </c>
      <c r="D120" s="871"/>
      <c r="E120" s="871"/>
      <c r="F120" s="871"/>
      <c r="G120" s="871"/>
      <c r="H120" s="871"/>
      <c r="I120" s="871"/>
      <c r="J120" s="871"/>
      <c r="K120" s="871"/>
      <c r="L120" s="871"/>
      <c r="M120" s="871"/>
      <c r="N120" s="871"/>
      <c r="O120" s="871"/>
      <c r="P120" s="871"/>
      <c r="Q120" s="871"/>
      <c r="R120" s="871"/>
      <c r="S120" s="871"/>
      <c r="T120" s="871"/>
      <c r="U120" s="871"/>
      <c r="V120" s="871"/>
      <c r="W120" s="871"/>
      <c r="X120" s="871"/>
      <c r="Y120" s="871"/>
      <c r="Z120" s="872"/>
      <c r="AA120" s="821" t="s">
        <v>66</v>
      </c>
      <c r="AB120" s="822"/>
      <c r="AC120" s="822"/>
      <c r="AD120" s="822"/>
      <c r="AE120" s="823"/>
      <c r="AF120" s="824" t="s">
        <v>66</v>
      </c>
      <c r="AG120" s="822"/>
      <c r="AH120" s="822"/>
      <c r="AI120" s="822"/>
      <c r="AJ120" s="823"/>
      <c r="AK120" s="824" t="s">
        <v>66</v>
      </c>
      <c r="AL120" s="822"/>
      <c r="AM120" s="822"/>
      <c r="AN120" s="822"/>
      <c r="AO120" s="823"/>
      <c r="AP120" s="863" t="s">
        <v>66</v>
      </c>
      <c r="AQ120" s="864"/>
      <c r="AR120" s="864"/>
      <c r="AS120" s="864"/>
      <c r="AT120" s="865"/>
      <c r="AU120" s="922" t="s">
        <v>403</v>
      </c>
      <c r="AV120" s="923"/>
      <c r="AW120" s="923"/>
      <c r="AX120" s="923"/>
      <c r="AY120" s="924"/>
      <c r="AZ120" s="885" t="s">
        <v>404</v>
      </c>
      <c r="BA120" s="850"/>
      <c r="BB120" s="850"/>
      <c r="BC120" s="850"/>
      <c r="BD120" s="850"/>
      <c r="BE120" s="850"/>
      <c r="BF120" s="850"/>
      <c r="BG120" s="850"/>
      <c r="BH120" s="850"/>
      <c r="BI120" s="850"/>
      <c r="BJ120" s="850"/>
      <c r="BK120" s="850"/>
      <c r="BL120" s="850"/>
      <c r="BM120" s="850"/>
      <c r="BN120" s="850"/>
      <c r="BO120" s="850"/>
      <c r="BP120" s="851"/>
      <c r="BQ120" s="886">
        <v>12525062</v>
      </c>
      <c r="BR120" s="867"/>
      <c r="BS120" s="867"/>
      <c r="BT120" s="867"/>
      <c r="BU120" s="867"/>
      <c r="BV120" s="867">
        <v>11500403</v>
      </c>
      <c r="BW120" s="867"/>
      <c r="BX120" s="867"/>
      <c r="BY120" s="867"/>
      <c r="BZ120" s="867"/>
      <c r="CA120" s="867">
        <v>11774910</v>
      </c>
      <c r="CB120" s="867"/>
      <c r="CC120" s="867"/>
      <c r="CD120" s="867"/>
      <c r="CE120" s="867"/>
      <c r="CF120" s="911">
        <v>31.7</v>
      </c>
      <c r="CG120" s="912"/>
      <c r="CH120" s="912"/>
      <c r="CI120" s="912"/>
      <c r="CJ120" s="912"/>
      <c r="CK120" s="913" t="s">
        <v>405</v>
      </c>
      <c r="CL120" s="877"/>
      <c r="CM120" s="877"/>
      <c r="CN120" s="877"/>
      <c r="CO120" s="878"/>
      <c r="CP120" s="917" t="s">
        <v>346</v>
      </c>
      <c r="CQ120" s="918"/>
      <c r="CR120" s="918"/>
      <c r="CS120" s="918"/>
      <c r="CT120" s="918"/>
      <c r="CU120" s="918"/>
      <c r="CV120" s="918"/>
      <c r="CW120" s="918"/>
      <c r="CX120" s="918"/>
      <c r="CY120" s="918"/>
      <c r="CZ120" s="918"/>
      <c r="DA120" s="918"/>
      <c r="DB120" s="918"/>
      <c r="DC120" s="918"/>
      <c r="DD120" s="918"/>
      <c r="DE120" s="918"/>
      <c r="DF120" s="919"/>
      <c r="DG120" s="886" t="s">
        <v>66</v>
      </c>
      <c r="DH120" s="867"/>
      <c r="DI120" s="867"/>
      <c r="DJ120" s="867"/>
      <c r="DK120" s="867"/>
      <c r="DL120" s="867" t="s">
        <v>66</v>
      </c>
      <c r="DM120" s="867"/>
      <c r="DN120" s="867"/>
      <c r="DO120" s="867"/>
      <c r="DP120" s="867"/>
      <c r="DQ120" s="867">
        <v>12634909</v>
      </c>
      <c r="DR120" s="867"/>
      <c r="DS120" s="867"/>
      <c r="DT120" s="867"/>
      <c r="DU120" s="867"/>
      <c r="DV120" s="868">
        <v>34</v>
      </c>
      <c r="DW120" s="868"/>
      <c r="DX120" s="868"/>
      <c r="DY120" s="868"/>
      <c r="DZ120" s="869"/>
    </row>
    <row r="121" spans="1:130" s="103" customFormat="1" ht="26.25" customHeight="1" x14ac:dyDescent="0.15">
      <c r="A121" s="932"/>
      <c r="B121" s="933"/>
      <c r="C121" s="908" t="s">
        <v>406</v>
      </c>
      <c r="D121" s="909"/>
      <c r="E121" s="909"/>
      <c r="F121" s="909"/>
      <c r="G121" s="909"/>
      <c r="H121" s="909"/>
      <c r="I121" s="909"/>
      <c r="J121" s="909"/>
      <c r="K121" s="909"/>
      <c r="L121" s="909"/>
      <c r="M121" s="909"/>
      <c r="N121" s="909"/>
      <c r="O121" s="909"/>
      <c r="P121" s="909"/>
      <c r="Q121" s="909"/>
      <c r="R121" s="909"/>
      <c r="S121" s="909"/>
      <c r="T121" s="909"/>
      <c r="U121" s="909"/>
      <c r="V121" s="909"/>
      <c r="W121" s="909"/>
      <c r="X121" s="909"/>
      <c r="Y121" s="909"/>
      <c r="Z121" s="910"/>
      <c r="AA121" s="821">
        <v>1018</v>
      </c>
      <c r="AB121" s="822"/>
      <c r="AC121" s="822"/>
      <c r="AD121" s="822"/>
      <c r="AE121" s="823"/>
      <c r="AF121" s="824">
        <v>1018</v>
      </c>
      <c r="AG121" s="822"/>
      <c r="AH121" s="822"/>
      <c r="AI121" s="822"/>
      <c r="AJ121" s="823"/>
      <c r="AK121" s="824">
        <v>1018</v>
      </c>
      <c r="AL121" s="822"/>
      <c r="AM121" s="822"/>
      <c r="AN121" s="822"/>
      <c r="AO121" s="823"/>
      <c r="AP121" s="863">
        <v>0</v>
      </c>
      <c r="AQ121" s="864"/>
      <c r="AR121" s="864"/>
      <c r="AS121" s="864"/>
      <c r="AT121" s="865"/>
      <c r="AU121" s="925"/>
      <c r="AV121" s="926"/>
      <c r="AW121" s="926"/>
      <c r="AX121" s="926"/>
      <c r="AY121" s="927"/>
      <c r="AZ121" s="857" t="s">
        <v>407</v>
      </c>
      <c r="BA121" s="792"/>
      <c r="BB121" s="792"/>
      <c r="BC121" s="792"/>
      <c r="BD121" s="792"/>
      <c r="BE121" s="792"/>
      <c r="BF121" s="792"/>
      <c r="BG121" s="792"/>
      <c r="BH121" s="792"/>
      <c r="BI121" s="792"/>
      <c r="BJ121" s="792"/>
      <c r="BK121" s="792"/>
      <c r="BL121" s="792"/>
      <c r="BM121" s="792"/>
      <c r="BN121" s="792"/>
      <c r="BO121" s="792"/>
      <c r="BP121" s="793"/>
      <c r="BQ121" s="858">
        <v>6959521</v>
      </c>
      <c r="BR121" s="859"/>
      <c r="BS121" s="859"/>
      <c r="BT121" s="859"/>
      <c r="BU121" s="859"/>
      <c r="BV121" s="859">
        <v>6850884</v>
      </c>
      <c r="BW121" s="859"/>
      <c r="BX121" s="859"/>
      <c r="BY121" s="859"/>
      <c r="BZ121" s="859"/>
      <c r="CA121" s="859">
        <v>7316256</v>
      </c>
      <c r="CB121" s="859"/>
      <c r="CC121" s="859"/>
      <c r="CD121" s="859"/>
      <c r="CE121" s="859"/>
      <c r="CF121" s="920">
        <v>19.7</v>
      </c>
      <c r="CG121" s="921"/>
      <c r="CH121" s="921"/>
      <c r="CI121" s="921"/>
      <c r="CJ121" s="921"/>
      <c r="CK121" s="914"/>
      <c r="CL121" s="880"/>
      <c r="CM121" s="880"/>
      <c r="CN121" s="880"/>
      <c r="CO121" s="881"/>
      <c r="CP121" s="889" t="s">
        <v>349</v>
      </c>
      <c r="CQ121" s="890"/>
      <c r="CR121" s="890"/>
      <c r="CS121" s="890"/>
      <c r="CT121" s="890"/>
      <c r="CU121" s="890"/>
      <c r="CV121" s="890"/>
      <c r="CW121" s="890"/>
      <c r="CX121" s="890"/>
      <c r="CY121" s="890"/>
      <c r="CZ121" s="890"/>
      <c r="DA121" s="890"/>
      <c r="DB121" s="890"/>
      <c r="DC121" s="890"/>
      <c r="DD121" s="890"/>
      <c r="DE121" s="890"/>
      <c r="DF121" s="891"/>
      <c r="DG121" s="858">
        <v>5307809</v>
      </c>
      <c r="DH121" s="859"/>
      <c r="DI121" s="859"/>
      <c r="DJ121" s="859"/>
      <c r="DK121" s="859"/>
      <c r="DL121" s="859">
        <v>4927766</v>
      </c>
      <c r="DM121" s="859"/>
      <c r="DN121" s="859"/>
      <c r="DO121" s="859"/>
      <c r="DP121" s="859"/>
      <c r="DQ121" s="859">
        <v>4487668</v>
      </c>
      <c r="DR121" s="859"/>
      <c r="DS121" s="859"/>
      <c r="DT121" s="859"/>
      <c r="DU121" s="859"/>
      <c r="DV121" s="836">
        <v>12.1</v>
      </c>
      <c r="DW121" s="836"/>
      <c r="DX121" s="836"/>
      <c r="DY121" s="836"/>
      <c r="DZ121" s="837"/>
    </row>
    <row r="122" spans="1:130" s="103" customFormat="1" ht="26.25" customHeight="1" x14ac:dyDescent="0.15">
      <c r="A122" s="932"/>
      <c r="B122" s="933"/>
      <c r="C122" s="870" t="s">
        <v>389</v>
      </c>
      <c r="D122" s="871"/>
      <c r="E122" s="871"/>
      <c r="F122" s="871"/>
      <c r="G122" s="871"/>
      <c r="H122" s="871"/>
      <c r="I122" s="871"/>
      <c r="J122" s="871"/>
      <c r="K122" s="871"/>
      <c r="L122" s="871"/>
      <c r="M122" s="871"/>
      <c r="N122" s="871"/>
      <c r="O122" s="871"/>
      <c r="P122" s="871"/>
      <c r="Q122" s="871"/>
      <c r="R122" s="871"/>
      <c r="S122" s="871"/>
      <c r="T122" s="871"/>
      <c r="U122" s="871"/>
      <c r="V122" s="871"/>
      <c r="W122" s="871"/>
      <c r="X122" s="871"/>
      <c r="Y122" s="871"/>
      <c r="Z122" s="872"/>
      <c r="AA122" s="821" t="s">
        <v>66</v>
      </c>
      <c r="AB122" s="822"/>
      <c r="AC122" s="822"/>
      <c r="AD122" s="822"/>
      <c r="AE122" s="823"/>
      <c r="AF122" s="824" t="s">
        <v>66</v>
      </c>
      <c r="AG122" s="822"/>
      <c r="AH122" s="822"/>
      <c r="AI122" s="822"/>
      <c r="AJ122" s="823"/>
      <c r="AK122" s="824" t="s">
        <v>66</v>
      </c>
      <c r="AL122" s="822"/>
      <c r="AM122" s="822"/>
      <c r="AN122" s="822"/>
      <c r="AO122" s="823"/>
      <c r="AP122" s="863" t="s">
        <v>66</v>
      </c>
      <c r="AQ122" s="864"/>
      <c r="AR122" s="864"/>
      <c r="AS122" s="864"/>
      <c r="AT122" s="865"/>
      <c r="AU122" s="925"/>
      <c r="AV122" s="926"/>
      <c r="AW122" s="926"/>
      <c r="AX122" s="926"/>
      <c r="AY122" s="927"/>
      <c r="AZ122" s="901" t="s">
        <v>408</v>
      </c>
      <c r="BA122" s="902"/>
      <c r="BB122" s="902"/>
      <c r="BC122" s="902"/>
      <c r="BD122" s="902"/>
      <c r="BE122" s="902"/>
      <c r="BF122" s="902"/>
      <c r="BG122" s="902"/>
      <c r="BH122" s="902"/>
      <c r="BI122" s="902"/>
      <c r="BJ122" s="902"/>
      <c r="BK122" s="902"/>
      <c r="BL122" s="902"/>
      <c r="BM122" s="902"/>
      <c r="BN122" s="902"/>
      <c r="BO122" s="902"/>
      <c r="BP122" s="903"/>
      <c r="BQ122" s="904">
        <v>69096092</v>
      </c>
      <c r="BR122" s="905"/>
      <c r="BS122" s="905"/>
      <c r="BT122" s="905"/>
      <c r="BU122" s="905"/>
      <c r="BV122" s="905">
        <v>68990713</v>
      </c>
      <c r="BW122" s="905"/>
      <c r="BX122" s="905"/>
      <c r="BY122" s="905"/>
      <c r="BZ122" s="905"/>
      <c r="CA122" s="905">
        <v>67211987</v>
      </c>
      <c r="CB122" s="905"/>
      <c r="CC122" s="905"/>
      <c r="CD122" s="905"/>
      <c r="CE122" s="905"/>
      <c r="CF122" s="906">
        <v>181.1</v>
      </c>
      <c r="CG122" s="907"/>
      <c r="CH122" s="907"/>
      <c r="CI122" s="907"/>
      <c r="CJ122" s="907"/>
      <c r="CK122" s="914"/>
      <c r="CL122" s="880"/>
      <c r="CM122" s="880"/>
      <c r="CN122" s="880"/>
      <c r="CO122" s="881"/>
      <c r="CP122" s="889" t="s">
        <v>347</v>
      </c>
      <c r="CQ122" s="890"/>
      <c r="CR122" s="890"/>
      <c r="CS122" s="890"/>
      <c r="CT122" s="890"/>
      <c r="CU122" s="890"/>
      <c r="CV122" s="890"/>
      <c r="CW122" s="890"/>
      <c r="CX122" s="890"/>
      <c r="CY122" s="890"/>
      <c r="CZ122" s="890"/>
      <c r="DA122" s="890"/>
      <c r="DB122" s="890"/>
      <c r="DC122" s="890"/>
      <c r="DD122" s="890"/>
      <c r="DE122" s="890"/>
      <c r="DF122" s="891"/>
      <c r="DG122" s="858" t="s">
        <v>66</v>
      </c>
      <c r="DH122" s="859"/>
      <c r="DI122" s="859"/>
      <c r="DJ122" s="859"/>
      <c r="DK122" s="859"/>
      <c r="DL122" s="859" t="s">
        <v>66</v>
      </c>
      <c r="DM122" s="859"/>
      <c r="DN122" s="859"/>
      <c r="DO122" s="859"/>
      <c r="DP122" s="859"/>
      <c r="DQ122" s="859">
        <v>2112329</v>
      </c>
      <c r="DR122" s="859"/>
      <c r="DS122" s="859"/>
      <c r="DT122" s="859"/>
      <c r="DU122" s="859"/>
      <c r="DV122" s="836">
        <v>5.7</v>
      </c>
      <c r="DW122" s="836"/>
      <c r="DX122" s="836"/>
      <c r="DY122" s="836"/>
      <c r="DZ122" s="837"/>
    </row>
    <row r="123" spans="1:130" s="103" customFormat="1" ht="26.25" customHeight="1" x14ac:dyDescent="0.15">
      <c r="A123" s="932"/>
      <c r="B123" s="933"/>
      <c r="C123" s="870" t="s">
        <v>395</v>
      </c>
      <c r="D123" s="871"/>
      <c r="E123" s="871"/>
      <c r="F123" s="871"/>
      <c r="G123" s="871"/>
      <c r="H123" s="871"/>
      <c r="I123" s="871"/>
      <c r="J123" s="871"/>
      <c r="K123" s="871"/>
      <c r="L123" s="871"/>
      <c r="M123" s="871"/>
      <c r="N123" s="871"/>
      <c r="O123" s="871"/>
      <c r="P123" s="871"/>
      <c r="Q123" s="871"/>
      <c r="R123" s="871"/>
      <c r="S123" s="871"/>
      <c r="T123" s="871"/>
      <c r="U123" s="871"/>
      <c r="V123" s="871"/>
      <c r="W123" s="871"/>
      <c r="X123" s="871"/>
      <c r="Y123" s="871"/>
      <c r="Z123" s="872"/>
      <c r="AA123" s="821" t="s">
        <v>66</v>
      </c>
      <c r="AB123" s="822"/>
      <c r="AC123" s="822"/>
      <c r="AD123" s="822"/>
      <c r="AE123" s="823"/>
      <c r="AF123" s="824" t="s">
        <v>66</v>
      </c>
      <c r="AG123" s="822"/>
      <c r="AH123" s="822"/>
      <c r="AI123" s="822"/>
      <c r="AJ123" s="823"/>
      <c r="AK123" s="824" t="s">
        <v>66</v>
      </c>
      <c r="AL123" s="822"/>
      <c r="AM123" s="822"/>
      <c r="AN123" s="822"/>
      <c r="AO123" s="823"/>
      <c r="AP123" s="863" t="s">
        <v>66</v>
      </c>
      <c r="AQ123" s="864"/>
      <c r="AR123" s="864"/>
      <c r="AS123" s="864"/>
      <c r="AT123" s="865"/>
      <c r="AU123" s="928"/>
      <c r="AV123" s="929"/>
      <c r="AW123" s="929"/>
      <c r="AX123" s="929"/>
      <c r="AY123" s="929"/>
      <c r="AZ123" s="134" t="s">
        <v>121</v>
      </c>
      <c r="BA123" s="134"/>
      <c r="BB123" s="134"/>
      <c r="BC123" s="134"/>
      <c r="BD123" s="134"/>
      <c r="BE123" s="134"/>
      <c r="BF123" s="134"/>
      <c r="BG123" s="134"/>
      <c r="BH123" s="134"/>
      <c r="BI123" s="134"/>
      <c r="BJ123" s="134"/>
      <c r="BK123" s="134"/>
      <c r="BL123" s="134"/>
      <c r="BM123" s="134"/>
      <c r="BN123" s="134"/>
      <c r="BO123" s="899" t="s">
        <v>409</v>
      </c>
      <c r="BP123" s="900"/>
      <c r="BQ123" s="896">
        <v>88580675</v>
      </c>
      <c r="BR123" s="897"/>
      <c r="BS123" s="897"/>
      <c r="BT123" s="897"/>
      <c r="BU123" s="897"/>
      <c r="BV123" s="897">
        <v>87342000</v>
      </c>
      <c r="BW123" s="897"/>
      <c r="BX123" s="897"/>
      <c r="BY123" s="897"/>
      <c r="BZ123" s="897"/>
      <c r="CA123" s="897">
        <v>86303153</v>
      </c>
      <c r="CB123" s="897"/>
      <c r="CC123" s="897"/>
      <c r="CD123" s="897"/>
      <c r="CE123" s="897"/>
      <c r="CF123" s="788"/>
      <c r="CG123" s="789"/>
      <c r="CH123" s="789"/>
      <c r="CI123" s="789"/>
      <c r="CJ123" s="898"/>
      <c r="CK123" s="914"/>
      <c r="CL123" s="880"/>
      <c r="CM123" s="880"/>
      <c r="CN123" s="880"/>
      <c r="CO123" s="881"/>
      <c r="CP123" s="889" t="s">
        <v>344</v>
      </c>
      <c r="CQ123" s="890"/>
      <c r="CR123" s="890"/>
      <c r="CS123" s="890"/>
      <c r="CT123" s="890"/>
      <c r="CU123" s="890"/>
      <c r="CV123" s="890"/>
      <c r="CW123" s="890"/>
      <c r="CX123" s="890"/>
      <c r="CY123" s="890"/>
      <c r="CZ123" s="890"/>
      <c r="DA123" s="890"/>
      <c r="DB123" s="890"/>
      <c r="DC123" s="890"/>
      <c r="DD123" s="890"/>
      <c r="DE123" s="890"/>
      <c r="DF123" s="891"/>
      <c r="DG123" s="821">
        <v>491297</v>
      </c>
      <c r="DH123" s="822"/>
      <c r="DI123" s="822"/>
      <c r="DJ123" s="822"/>
      <c r="DK123" s="823"/>
      <c r="DL123" s="824">
        <v>335457</v>
      </c>
      <c r="DM123" s="822"/>
      <c r="DN123" s="822"/>
      <c r="DO123" s="822"/>
      <c r="DP123" s="823"/>
      <c r="DQ123" s="824">
        <v>170809</v>
      </c>
      <c r="DR123" s="822"/>
      <c r="DS123" s="822"/>
      <c r="DT123" s="822"/>
      <c r="DU123" s="823"/>
      <c r="DV123" s="863">
        <v>0.5</v>
      </c>
      <c r="DW123" s="864"/>
      <c r="DX123" s="864"/>
      <c r="DY123" s="864"/>
      <c r="DZ123" s="865"/>
    </row>
    <row r="124" spans="1:130" s="103" customFormat="1" ht="26.25" customHeight="1" thickBot="1" x14ac:dyDescent="0.2">
      <c r="A124" s="932"/>
      <c r="B124" s="933"/>
      <c r="C124" s="870" t="s">
        <v>398</v>
      </c>
      <c r="D124" s="871"/>
      <c r="E124" s="871"/>
      <c r="F124" s="871"/>
      <c r="G124" s="871"/>
      <c r="H124" s="871"/>
      <c r="I124" s="871"/>
      <c r="J124" s="871"/>
      <c r="K124" s="871"/>
      <c r="L124" s="871"/>
      <c r="M124" s="871"/>
      <c r="N124" s="871"/>
      <c r="O124" s="871"/>
      <c r="P124" s="871"/>
      <c r="Q124" s="871"/>
      <c r="R124" s="871"/>
      <c r="S124" s="871"/>
      <c r="T124" s="871"/>
      <c r="U124" s="871"/>
      <c r="V124" s="871"/>
      <c r="W124" s="871"/>
      <c r="X124" s="871"/>
      <c r="Y124" s="871"/>
      <c r="Z124" s="872"/>
      <c r="AA124" s="821" t="s">
        <v>66</v>
      </c>
      <c r="AB124" s="822"/>
      <c r="AC124" s="822"/>
      <c r="AD124" s="822"/>
      <c r="AE124" s="823"/>
      <c r="AF124" s="824" t="s">
        <v>66</v>
      </c>
      <c r="AG124" s="822"/>
      <c r="AH124" s="822"/>
      <c r="AI124" s="822"/>
      <c r="AJ124" s="823"/>
      <c r="AK124" s="824" t="s">
        <v>66</v>
      </c>
      <c r="AL124" s="822"/>
      <c r="AM124" s="822"/>
      <c r="AN124" s="822"/>
      <c r="AO124" s="823"/>
      <c r="AP124" s="863" t="s">
        <v>66</v>
      </c>
      <c r="AQ124" s="864"/>
      <c r="AR124" s="864"/>
      <c r="AS124" s="864"/>
      <c r="AT124" s="865"/>
      <c r="AU124" s="892" t="s">
        <v>410</v>
      </c>
      <c r="AV124" s="893"/>
      <c r="AW124" s="893"/>
      <c r="AX124" s="893"/>
      <c r="AY124" s="893"/>
      <c r="AZ124" s="893"/>
      <c r="BA124" s="893"/>
      <c r="BB124" s="893"/>
      <c r="BC124" s="893"/>
      <c r="BD124" s="893"/>
      <c r="BE124" s="893"/>
      <c r="BF124" s="893"/>
      <c r="BG124" s="893"/>
      <c r="BH124" s="893"/>
      <c r="BI124" s="893"/>
      <c r="BJ124" s="893"/>
      <c r="BK124" s="893"/>
      <c r="BL124" s="893"/>
      <c r="BM124" s="893"/>
      <c r="BN124" s="893"/>
      <c r="BO124" s="893"/>
      <c r="BP124" s="894"/>
      <c r="BQ124" s="895">
        <v>39.700000000000003</v>
      </c>
      <c r="BR124" s="887"/>
      <c r="BS124" s="887"/>
      <c r="BT124" s="887"/>
      <c r="BU124" s="887"/>
      <c r="BV124" s="887">
        <v>41.9</v>
      </c>
      <c r="BW124" s="887"/>
      <c r="BX124" s="887"/>
      <c r="BY124" s="887"/>
      <c r="BZ124" s="887"/>
      <c r="CA124" s="887">
        <v>33</v>
      </c>
      <c r="CB124" s="887"/>
      <c r="CC124" s="887"/>
      <c r="CD124" s="887"/>
      <c r="CE124" s="887"/>
      <c r="CF124" s="766"/>
      <c r="CG124" s="767"/>
      <c r="CH124" s="767"/>
      <c r="CI124" s="767"/>
      <c r="CJ124" s="888"/>
      <c r="CK124" s="915"/>
      <c r="CL124" s="915"/>
      <c r="CM124" s="915"/>
      <c r="CN124" s="915"/>
      <c r="CO124" s="916"/>
      <c r="CP124" s="889" t="s">
        <v>411</v>
      </c>
      <c r="CQ124" s="890"/>
      <c r="CR124" s="890"/>
      <c r="CS124" s="890"/>
      <c r="CT124" s="890"/>
      <c r="CU124" s="890"/>
      <c r="CV124" s="890"/>
      <c r="CW124" s="890"/>
      <c r="CX124" s="890"/>
      <c r="CY124" s="890"/>
      <c r="CZ124" s="890"/>
      <c r="DA124" s="890"/>
      <c r="DB124" s="890"/>
      <c r="DC124" s="890"/>
      <c r="DD124" s="890"/>
      <c r="DE124" s="890"/>
      <c r="DF124" s="891"/>
      <c r="DG124" s="804">
        <v>16123267</v>
      </c>
      <c r="DH124" s="805"/>
      <c r="DI124" s="805"/>
      <c r="DJ124" s="805"/>
      <c r="DK124" s="806"/>
      <c r="DL124" s="807">
        <v>15600203</v>
      </c>
      <c r="DM124" s="805"/>
      <c r="DN124" s="805"/>
      <c r="DO124" s="805"/>
      <c r="DP124" s="806"/>
      <c r="DQ124" s="807">
        <v>29146</v>
      </c>
      <c r="DR124" s="805"/>
      <c r="DS124" s="805"/>
      <c r="DT124" s="805"/>
      <c r="DU124" s="806"/>
      <c r="DV124" s="873">
        <v>0.1</v>
      </c>
      <c r="DW124" s="874"/>
      <c r="DX124" s="874"/>
      <c r="DY124" s="874"/>
      <c r="DZ124" s="875"/>
    </row>
    <row r="125" spans="1:130" s="103" customFormat="1" ht="26.25" customHeight="1" x14ac:dyDescent="0.15">
      <c r="A125" s="932"/>
      <c r="B125" s="933"/>
      <c r="C125" s="870" t="s">
        <v>400</v>
      </c>
      <c r="D125" s="871"/>
      <c r="E125" s="871"/>
      <c r="F125" s="871"/>
      <c r="G125" s="871"/>
      <c r="H125" s="871"/>
      <c r="I125" s="871"/>
      <c r="J125" s="871"/>
      <c r="K125" s="871"/>
      <c r="L125" s="871"/>
      <c r="M125" s="871"/>
      <c r="N125" s="871"/>
      <c r="O125" s="871"/>
      <c r="P125" s="871"/>
      <c r="Q125" s="871"/>
      <c r="R125" s="871"/>
      <c r="S125" s="871"/>
      <c r="T125" s="871"/>
      <c r="U125" s="871"/>
      <c r="V125" s="871"/>
      <c r="W125" s="871"/>
      <c r="X125" s="871"/>
      <c r="Y125" s="871"/>
      <c r="Z125" s="872"/>
      <c r="AA125" s="821" t="s">
        <v>66</v>
      </c>
      <c r="AB125" s="822"/>
      <c r="AC125" s="822"/>
      <c r="AD125" s="822"/>
      <c r="AE125" s="823"/>
      <c r="AF125" s="824" t="s">
        <v>66</v>
      </c>
      <c r="AG125" s="822"/>
      <c r="AH125" s="822"/>
      <c r="AI125" s="822"/>
      <c r="AJ125" s="823"/>
      <c r="AK125" s="824" t="s">
        <v>66</v>
      </c>
      <c r="AL125" s="822"/>
      <c r="AM125" s="822"/>
      <c r="AN125" s="822"/>
      <c r="AO125" s="823"/>
      <c r="AP125" s="863" t="s">
        <v>66</v>
      </c>
      <c r="AQ125" s="864"/>
      <c r="AR125" s="864"/>
      <c r="AS125" s="864"/>
      <c r="AT125" s="865"/>
      <c r="AU125" s="135"/>
      <c r="AV125" s="136"/>
      <c r="AW125" s="136"/>
      <c r="AX125" s="136"/>
      <c r="AY125" s="136"/>
      <c r="AZ125" s="136"/>
      <c r="BA125" s="136"/>
      <c r="BB125" s="136"/>
      <c r="BC125" s="136"/>
      <c r="BD125" s="136"/>
      <c r="BE125" s="136"/>
      <c r="BF125" s="136"/>
      <c r="BG125" s="136"/>
      <c r="BH125" s="136"/>
      <c r="BI125" s="136"/>
      <c r="BJ125" s="136"/>
      <c r="BK125" s="136"/>
      <c r="BL125" s="136"/>
      <c r="BM125" s="136"/>
      <c r="BN125" s="136"/>
      <c r="BO125" s="136"/>
      <c r="BP125" s="136"/>
      <c r="BQ125" s="137"/>
      <c r="BR125" s="137"/>
      <c r="BS125" s="137"/>
      <c r="BT125" s="137"/>
      <c r="BU125" s="137"/>
      <c r="BV125" s="137"/>
      <c r="BW125" s="137"/>
      <c r="BX125" s="137"/>
      <c r="BY125" s="137"/>
      <c r="BZ125" s="137"/>
      <c r="CA125" s="137"/>
      <c r="CB125" s="137"/>
      <c r="CC125" s="137"/>
      <c r="CD125" s="137"/>
      <c r="CE125" s="137"/>
      <c r="CF125" s="137"/>
      <c r="CG125" s="137"/>
      <c r="CH125" s="137"/>
      <c r="CI125" s="137"/>
      <c r="CJ125" s="138"/>
      <c r="CK125" s="876" t="s">
        <v>412</v>
      </c>
      <c r="CL125" s="877"/>
      <c r="CM125" s="877"/>
      <c r="CN125" s="877"/>
      <c r="CO125" s="878"/>
      <c r="CP125" s="885" t="s">
        <v>413</v>
      </c>
      <c r="CQ125" s="850"/>
      <c r="CR125" s="850"/>
      <c r="CS125" s="850"/>
      <c r="CT125" s="850"/>
      <c r="CU125" s="850"/>
      <c r="CV125" s="850"/>
      <c r="CW125" s="850"/>
      <c r="CX125" s="850"/>
      <c r="CY125" s="850"/>
      <c r="CZ125" s="850"/>
      <c r="DA125" s="850"/>
      <c r="DB125" s="850"/>
      <c r="DC125" s="850"/>
      <c r="DD125" s="850"/>
      <c r="DE125" s="850"/>
      <c r="DF125" s="851"/>
      <c r="DG125" s="886" t="s">
        <v>66</v>
      </c>
      <c r="DH125" s="867"/>
      <c r="DI125" s="867"/>
      <c r="DJ125" s="867"/>
      <c r="DK125" s="867"/>
      <c r="DL125" s="867" t="s">
        <v>66</v>
      </c>
      <c r="DM125" s="867"/>
      <c r="DN125" s="867"/>
      <c r="DO125" s="867"/>
      <c r="DP125" s="867"/>
      <c r="DQ125" s="867" t="s">
        <v>66</v>
      </c>
      <c r="DR125" s="867"/>
      <c r="DS125" s="867"/>
      <c r="DT125" s="867"/>
      <c r="DU125" s="867"/>
      <c r="DV125" s="868" t="s">
        <v>66</v>
      </c>
      <c r="DW125" s="868"/>
      <c r="DX125" s="868"/>
      <c r="DY125" s="868"/>
      <c r="DZ125" s="869"/>
    </row>
    <row r="126" spans="1:130" s="103" customFormat="1" ht="26.25" customHeight="1" thickBot="1" x14ac:dyDescent="0.2">
      <c r="A126" s="932"/>
      <c r="B126" s="933"/>
      <c r="C126" s="870" t="s">
        <v>402</v>
      </c>
      <c r="D126" s="871"/>
      <c r="E126" s="871"/>
      <c r="F126" s="871"/>
      <c r="G126" s="871"/>
      <c r="H126" s="871"/>
      <c r="I126" s="871"/>
      <c r="J126" s="871"/>
      <c r="K126" s="871"/>
      <c r="L126" s="871"/>
      <c r="M126" s="871"/>
      <c r="N126" s="871"/>
      <c r="O126" s="871"/>
      <c r="P126" s="871"/>
      <c r="Q126" s="871"/>
      <c r="R126" s="871"/>
      <c r="S126" s="871"/>
      <c r="T126" s="871"/>
      <c r="U126" s="871"/>
      <c r="V126" s="871"/>
      <c r="W126" s="871"/>
      <c r="X126" s="871"/>
      <c r="Y126" s="871"/>
      <c r="Z126" s="872"/>
      <c r="AA126" s="821" t="s">
        <v>66</v>
      </c>
      <c r="AB126" s="822"/>
      <c r="AC126" s="822"/>
      <c r="AD126" s="822"/>
      <c r="AE126" s="823"/>
      <c r="AF126" s="824" t="s">
        <v>66</v>
      </c>
      <c r="AG126" s="822"/>
      <c r="AH126" s="822"/>
      <c r="AI126" s="822"/>
      <c r="AJ126" s="823"/>
      <c r="AK126" s="824" t="s">
        <v>66</v>
      </c>
      <c r="AL126" s="822"/>
      <c r="AM126" s="822"/>
      <c r="AN126" s="822"/>
      <c r="AO126" s="823"/>
      <c r="AP126" s="863" t="s">
        <v>66</v>
      </c>
      <c r="AQ126" s="864"/>
      <c r="AR126" s="864"/>
      <c r="AS126" s="864"/>
      <c r="AT126" s="865"/>
      <c r="AU126" s="139"/>
      <c r="AV126" s="139"/>
      <c r="AW126" s="139"/>
      <c r="AX126" s="139"/>
      <c r="AY126" s="139"/>
      <c r="AZ126" s="139"/>
      <c r="BA126" s="139"/>
      <c r="BB126" s="139"/>
      <c r="BC126" s="139"/>
      <c r="BD126" s="139"/>
      <c r="BE126" s="139"/>
      <c r="BF126" s="139"/>
      <c r="BG126" s="139"/>
      <c r="BH126" s="139"/>
      <c r="BI126" s="139"/>
      <c r="BJ126" s="139"/>
      <c r="BK126" s="139"/>
      <c r="BL126" s="139"/>
      <c r="BM126" s="139"/>
      <c r="BN126" s="139"/>
      <c r="BO126" s="139"/>
      <c r="BP126" s="139"/>
      <c r="BQ126" s="139"/>
      <c r="BR126" s="139"/>
      <c r="BS126" s="139"/>
      <c r="BT126" s="139"/>
      <c r="BU126" s="139"/>
      <c r="BV126" s="139"/>
      <c r="BW126" s="139"/>
      <c r="BX126" s="139"/>
      <c r="BY126" s="139"/>
      <c r="BZ126" s="139"/>
      <c r="CA126" s="139"/>
      <c r="CB126" s="139"/>
      <c r="CC126" s="139"/>
      <c r="CD126" s="140"/>
      <c r="CE126" s="140"/>
      <c r="CF126" s="140"/>
      <c r="CG126" s="137"/>
      <c r="CH126" s="137"/>
      <c r="CI126" s="137"/>
      <c r="CJ126" s="138"/>
      <c r="CK126" s="879"/>
      <c r="CL126" s="880"/>
      <c r="CM126" s="880"/>
      <c r="CN126" s="880"/>
      <c r="CO126" s="881"/>
      <c r="CP126" s="857" t="s">
        <v>414</v>
      </c>
      <c r="CQ126" s="792"/>
      <c r="CR126" s="792"/>
      <c r="CS126" s="792"/>
      <c r="CT126" s="792"/>
      <c r="CU126" s="792"/>
      <c r="CV126" s="792"/>
      <c r="CW126" s="792"/>
      <c r="CX126" s="792"/>
      <c r="CY126" s="792"/>
      <c r="CZ126" s="792"/>
      <c r="DA126" s="792"/>
      <c r="DB126" s="792"/>
      <c r="DC126" s="792"/>
      <c r="DD126" s="792"/>
      <c r="DE126" s="792"/>
      <c r="DF126" s="793"/>
      <c r="DG126" s="858" t="s">
        <v>66</v>
      </c>
      <c r="DH126" s="859"/>
      <c r="DI126" s="859"/>
      <c r="DJ126" s="859"/>
      <c r="DK126" s="859"/>
      <c r="DL126" s="859" t="s">
        <v>66</v>
      </c>
      <c r="DM126" s="859"/>
      <c r="DN126" s="859"/>
      <c r="DO126" s="859"/>
      <c r="DP126" s="859"/>
      <c r="DQ126" s="859" t="s">
        <v>66</v>
      </c>
      <c r="DR126" s="859"/>
      <c r="DS126" s="859"/>
      <c r="DT126" s="859"/>
      <c r="DU126" s="859"/>
      <c r="DV126" s="836" t="s">
        <v>66</v>
      </c>
      <c r="DW126" s="836"/>
      <c r="DX126" s="836"/>
      <c r="DY126" s="836"/>
      <c r="DZ126" s="837"/>
    </row>
    <row r="127" spans="1:130" s="103" customFormat="1" ht="26.25" customHeight="1" x14ac:dyDescent="0.15">
      <c r="A127" s="934"/>
      <c r="B127" s="935"/>
      <c r="C127" s="860" t="s">
        <v>415</v>
      </c>
      <c r="D127" s="861"/>
      <c r="E127" s="861"/>
      <c r="F127" s="861"/>
      <c r="G127" s="861"/>
      <c r="H127" s="861"/>
      <c r="I127" s="861"/>
      <c r="J127" s="861"/>
      <c r="K127" s="861"/>
      <c r="L127" s="861"/>
      <c r="M127" s="861"/>
      <c r="N127" s="861"/>
      <c r="O127" s="861"/>
      <c r="P127" s="861"/>
      <c r="Q127" s="861"/>
      <c r="R127" s="861"/>
      <c r="S127" s="861"/>
      <c r="T127" s="861"/>
      <c r="U127" s="861"/>
      <c r="V127" s="861"/>
      <c r="W127" s="861"/>
      <c r="X127" s="861"/>
      <c r="Y127" s="861"/>
      <c r="Z127" s="862"/>
      <c r="AA127" s="821" t="s">
        <v>66</v>
      </c>
      <c r="AB127" s="822"/>
      <c r="AC127" s="822"/>
      <c r="AD127" s="822"/>
      <c r="AE127" s="823"/>
      <c r="AF127" s="824" t="s">
        <v>66</v>
      </c>
      <c r="AG127" s="822"/>
      <c r="AH127" s="822"/>
      <c r="AI127" s="822"/>
      <c r="AJ127" s="823"/>
      <c r="AK127" s="824" t="s">
        <v>66</v>
      </c>
      <c r="AL127" s="822"/>
      <c r="AM127" s="822"/>
      <c r="AN127" s="822"/>
      <c r="AO127" s="823"/>
      <c r="AP127" s="863" t="s">
        <v>66</v>
      </c>
      <c r="AQ127" s="864"/>
      <c r="AR127" s="864"/>
      <c r="AS127" s="864"/>
      <c r="AT127" s="865"/>
      <c r="AU127" s="139"/>
      <c r="AV127" s="139"/>
      <c r="AW127" s="139"/>
      <c r="AX127" s="866" t="s">
        <v>416</v>
      </c>
      <c r="AY127" s="854"/>
      <c r="AZ127" s="854"/>
      <c r="BA127" s="854"/>
      <c r="BB127" s="854"/>
      <c r="BC127" s="854"/>
      <c r="BD127" s="854"/>
      <c r="BE127" s="855"/>
      <c r="BF127" s="853" t="s">
        <v>417</v>
      </c>
      <c r="BG127" s="854"/>
      <c r="BH127" s="854"/>
      <c r="BI127" s="854"/>
      <c r="BJ127" s="854"/>
      <c r="BK127" s="854"/>
      <c r="BL127" s="855"/>
      <c r="BM127" s="853" t="s">
        <v>418</v>
      </c>
      <c r="BN127" s="854"/>
      <c r="BO127" s="854"/>
      <c r="BP127" s="854"/>
      <c r="BQ127" s="854"/>
      <c r="BR127" s="854"/>
      <c r="BS127" s="855"/>
      <c r="BT127" s="853" t="s">
        <v>419</v>
      </c>
      <c r="BU127" s="854"/>
      <c r="BV127" s="854"/>
      <c r="BW127" s="854"/>
      <c r="BX127" s="854"/>
      <c r="BY127" s="854"/>
      <c r="BZ127" s="856"/>
      <c r="CA127" s="139"/>
      <c r="CB127" s="139"/>
      <c r="CC127" s="139"/>
      <c r="CD127" s="140"/>
      <c r="CE127" s="140"/>
      <c r="CF127" s="140"/>
      <c r="CG127" s="137"/>
      <c r="CH127" s="137"/>
      <c r="CI127" s="137"/>
      <c r="CJ127" s="138"/>
      <c r="CK127" s="879"/>
      <c r="CL127" s="880"/>
      <c r="CM127" s="880"/>
      <c r="CN127" s="880"/>
      <c r="CO127" s="881"/>
      <c r="CP127" s="857" t="s">
        <v>420</v>
      </c>
      <c r="CQ127" s="792"/>
      <c r="CR127" s="792"/>
      <c r="CS127" s="792"/>
      <c r="CT127" s="792"/>
      <c r="CU127" s="792"/>
      <c r="CV127" s="792"/>
      <c r="CW127" s="792"/>
      <c r="CX127" s="792"/>
      <c r="CY127" s="792"/>
      <c r="CZ127" s="792"/>
      <c r="DA127" s="792"/>
      <c r="DB127" s="792"/>
      <c r="DC127" s="792"/>
      <c r="DD127" s="792"/>
      <c r="DE127" s="792"/>
      <c r="DF127" s="793"/>
      <c r="DG127" s="858" t="s">
        <v>66</v>
      </c>
      <c r="DH127" s="859"/>
      <c r="DI127" s="859"/>
      <c r="DJ127" s="859"/>
      <c r="DK127" s="859"/>
      <c r="DL127" s="859" t="s">
        <v>66</v>
      </c>
      <c r="DM127" s="859"/>
      <c r="DN127" s="859"/>
      <c r="DO127" s="859"/>
      <c r="DP127" s="859"/>
      <c r="DQ127" s="859" t="s">
        <v>66</v>
      </c>
      <c r="DR127" s="859"/>
      <c r="DS127" s="859"/>
      <c r="DT127" s="859"/>
      <c r="DU127" s="859"/>
      <c r="DV127" s="836" t="s">
        <v>66</v>
      </c>
      <c r="DW127" s="836"/>
      <c r="DX127" s="836"/>
      <c r="DY127" s="836"/>
      <c r="DZ127" s="837"/>
    </row>
    <row r="128" spans="1:130" s="103" customFormat="1" ht="26.25" customHeight="1" thickBot="1" x14ac:dyDescent="0.2">
      <c r="A128" s="838" t="s">
        <v>421</v>
      </c>
      <c r="B128" s="839"/>
      <c r="C128" s="839"/>
      <c r="D128" s="839"/>
      <c r="E128" s="839"/>
      <c r="F128" s="839"/>
      <c r="G128" s="839"/>
      <c r="H128" s="839"/>
      <c r="I128" s="839"/>
      <c r="J128" s="839"/>
      <c r="K128" s="839"/>
      <c r="L128" s="839"/>
      <c r="M128" s="839"/>
      <c r="N128" s="839"/>
      <c r="O128" s="839"/>
      <c r="P128" s="839"/>
      <c r="Q128" s="839"/>
      <c r="R128" s="839"/>
      <c r="S128" s="839"/>
      <c r="T128" s="839"/>
      <c r="U128" s="839"/>
      <c r="V128" s="839"/>
      <c r="W128" s="840" t="s">
        <v>422</v>
      </c>
      <c r="X128" s="840"/>
      <c r="Y128" s="840"/>
      <c r="Z128" s="841"/>
      <c r="AA128" s="842">
        <v>884687</v>
      </c>
      <c r="AB128" s="843"/>
      <c r="AC128" s="843"/>
      <c r="AD128" s="843"/>
      <c r="AE128" s="844"/>
      <c r="AF128" s="845">
        <v>879720</v>
      </c>
      <c r="AG128" s="843"/>
      <c r="AH128" s="843"/>
      <c r="AI128" s="843"/>
      <c r="AJ128" s="844"/>
      <c r="AK128" s="845">
        <v>850720</v>
      </c>
      <c r="AL128" s="843"/>
      <c r="AM128" s="843"/>
      <c r="AN128" s="843"/>
      <c r="AO128" s="844"/>
      <c r="AP128" s="846"/>
      <c r="AQ128" s="847"/>
      <c r="AR128" s="847"/>
      <c r="AS128" s="847"/>
      <c r="AT128" s="848"/>
      <c r="AU128" s="139"/>
      <c r="AV128" s="139"/>
      <c r="AW128" s="139"/>
      <c r="AX128" s="849" t="s">
        <v>423</v>
      </c>
      <c r="AY128" s="850"/>
      <c r="AZ128" s="850"/>
      <c r="BA128" s="850"/>
      <c r="BB128" s="850"/>
      <c r="BC128" s="850"/>
      <c r="BD128" s="850"/>
      <c r="BE128" s="851"/>
      <c r="BF128" s="828" t="s">
        <v>66</v>
      </c>
      <c r="BG128" s="829"/>
      <c r="BH128" s="829"/>
      <c r="BI128" s="829"/>
      <c r="BJ128" s="829"/>
      <c r="BK128" s="829"/>
      <c r="BL128" s="852"/>
      <c r="BM128" s="828">
        <v>11.37</v>
      </c>
      <c r="BN128" s="829"/>
      <c r="BO128" s="829"/>
      <c r="BP128" s="829"/>
      <c r="BQ128" s="829"/>
      <c r="BR128" s="829"/>
      <c r="BS128" s="852"/>
      <c r="BT128" s="828">
        <v>20</v>
      </c>
      <c r="BU128" s="829"/>
      <c r="BV128" s="829"/>
      <c r="BW128" s="829"/>
      <c r="BX128" s="829"/>
      <c r="BY128" s="829"/>
      <c r="BZ128" s="830"/>
      <c r="CA128" s="140"/>
      <c r="CB128" s="140"/>
      <c r="CC128" s="140"/>
      <c r="CD128" s="140"/>
      <c r="CE128" s="140"/>
      <c r="CF128" s="140"/>
      <c r="CG128" s="137"/>
      <c r="CH128" s="137"/>
      <c r="CI128" s="137"/>
      <c r="CJ128" s="138"/>
      <c r="CK128" s="882"/>
      <c r="CL128" s="883"/>
      <c r="CM128" s="883"/>
      <c r="CN128" s="883"/>
      <c r="CO128" s="884"/>
      <c r="CP128" s="831" t="s">
        <v>424</v>
      </c>
      <c r="CQ128" s="770"/>
      <c r="CR128" s="770"/>
      <c r="CS128" s="770"/>
      <c r="CT128" s="770"/>
      <c r="CU128" s="770"/>
      <c r="CV128" s="770"/>
      <c r="CW128" s="770"/>
      <c r="CX128" s="770"/>
      <c r="CY128" s="770"/>
      <c r="CZ128" s="770"/>
      <c r="DA128" s="770"/>
      <c r="DB128" s="770"/>
      <c r="DC128" s="770"/>
      <c r="DD128" s="770"/>
      <c r="DE128" s="770"/>
      <c r="DF128" s="771"/>
      <c r="DG128" s="832">
        <v>100525</v>
      </c>
      <c r="DH128" s="833"/>
      <c r="DI128" s="833"/>
      <c r="DJ128" s="833"/>
      <c r="DK128" s="833"/>
      <c r="DL128" s="833">
        <v>119440</v>
      </c>
      <c r="DM128" s="833"/>
      <c r="DN128" s="833"/>
      <c r="DO128" s="833"/>
      <c r="DP128" s="833"/>
      <c r="DQ128" s="833">
        <v>89285</v>
      </c>
      <c r="DR128" s="833"/>
      <c r="DS128" s="833"/>
      <c r="DT128" s="833"/>
      <c r="DU128" s="833"/>
      <c r="DV128" s="834">
        <v>0.2</v>
      </c>
      <c r="DW128" s="834"/>
      <c r="DX128" s="834"/>
      <c r="DY128" s="834"/>
      <c r="DZ128" s="835"/>
    </row>
    <row r="129" spans="1:131" s="103" customFormat="1" ht="26.25" customHeight="1" x14ac:dyDescent="0.15">
      <c r="A129" s="816" t="s">
        <v>47</v>
      </c>
      <c r="B129" s="817"/>
      <c r="C129" s="817"/>
      <c r="D129" s="817"/>
      <c r="E129" s="817"/>
      <c r="F129" s="817"/>
      <c r="G129" s="817"/>
      <c r="H129" s="817"/>
      <c r="I129" s="817"/>
      <c r="J129" s="817"/>
      <c r="K129" s="817"/>
      <c r="L129" s="817"/>
      <c r="M129" s="817"/>
      <c r="N129" s="817"/>
      <c r="O129" s="817"/>
      <c r="P129" s="817"/>
      <c r="Q129" s="817"/>
      <c r="R129" s="817"/>
      <c r="S129" s="817"/>
      <c r="T129" s="817"/>
      <c r="U129" s="817"/>
      <c r="V129" s="817"/>
      <c r="W129" s="818" t="s">
        <v>425</v>
      </c>
      <c r="X129" s="819"/>
      <c r="Y129" s="819"/>
      <c r="Z129" s="820"/>
      <c r="AA129" s="821">
        <v>42580008</v>
      </c>
      <c r="AB129" s="822"/>
      <c r="AC129" s="822"/>
      <c r="AD129" s="822"/>
      <c r="AE129" s="823"/>
      <c r="AF129" s="824">
        <v>42428578</v>
      </c>
      <c r="AG129" s="822"/>
      <c r="AH129" s="822"/>
      <c r="AI129" s="822"/>
      <c r="AJ129" s="823"/>
      <c r="AK129" s="824">
        <v>43759600</v>
      </c>
      <c r="AL129" s="822"/>
      <c r="AM129" s="822"/>
      <c r="AN129" s="822"/>
      <c r="AO129" s="823"/>
      <c r="AP129" s="825"/>
      <c r="AQ129" s="826"/>
      <c r="AR129" s="826"/>
      <c r="AS129" s="826"/>
      <c r="AT129" s="827"/>
      <c r="AU129" s="141"/>
      <c r="AV129" s="141"/>
      <c r="AW129" s="141"/>
      <c r="AX129" s="791" t="s">
        <v>426</v>
      </c>
      <c r="AY129" s="792"/>
      <c r="AZ129" s="792"/>
      <c r="BA129" s="792"/>
      <c r="BB129" s="792"/>
      <c r="BC129" s="792"/>
      <c r="BD129" s="792"/>
      <c r="BE129" s="793"/>
      <c r="BF129" s="811" t="s">
        <v>66</v>
      </c>
      <c r="BG129" s="812"/>
      <c r="BH129" s="812"/>
      <c r="BI129" s="812"/>
      <c r="BJ129" s="812"/>
      <c r="BK129" s="812"/>
      <c r="BL129" s="813"/>
      <c r="BM129" s="811">
        <v>16.37</v>
      </c>
      <c r="BN129" s="812"/>
      <c r="BO129" s="812"/>
      <c r="BP129" s="812"/>
      <c r="BQ129" s="812"/>
      <c r="BR129" s="812"/>
      <c r="BS129" s="813"/>
      <c r="BT129" s="811">
        <v>30</v>
      </c>
      <c r="BU129" s="814"/>
      <c r="BV129" s="814"/>
      <c r="BW129" s="814"/>
      <c r="BX129" s="814"/>
      <c r="BY129" s="814"/>
      <c r="BZ129" s="815"/>
      <c r="CA129" s="142"/>
      <c r="CB129" s="142"/>
      <c r="CC129" s="142"/>
      <c r="CD129" s="142"/>
      <c r="CE129" s="142"/>
      <c r="CF129" s="142"/>
      <c r="CG129" s="142"/>
      <c r="CH129" s="142"/>
      <c r="CI129" s="142"/>
      <c r="CJ129" s="142"/>
      <c r="CK129" s="142"/>
      <c r="CL129" s="142"/>
      <c r="CM129" s="142"/>
      <c r="CN129" s="142"/>
      <c r="CO129" s="142"/>
      <c r="CP129" s="142"/>
      <c r="CQ129" s="142"/>
      <c r="CR129" s="142"/>
      <c r="CS129" s="142"/>
      <c r="CT129" s="142"/>
      <c r="CU129" s="142"/>
      <c r="CV129" s="142"/>
      <c r="CW129" s="142"/>
      <c r="CX129" s="142"/>
      <c r="CY129" s="142"/>
      <c r="CZ129" s="142"/>
      <c r="DA129" s="142"/>
      <c r="DB129" s="142"/>
      <c r="DC129" s="142"/>
      <c r="DD129" s="142"/>
      <c r="DE129" s="142"/>
      <c r="DF129" s="142"/>
      <c r="DG129" s="142"/>
      <c r="DH129" s="142"/>
      <c r="DI129" s="142"/>
      <c r="DJ129" s="142"/>
      <c r="DK129" s="142"/>
      <c r="DL129" s="142"/>
      <c r="DM129" s="142"/>
      <c r="DN129" s="142"/>
      <c r="DO129" s="142"/>
      <c r="DP129" s="110"/>
      <c r="DQ129" s="110"/>
      <c r="DR129" s="110"/>
      <c r="DS129" s="110"/>
      <c r="DT129" s="110"/>
      <c r="DU129" s="110"/>
      <c r="DV129" s="110"/>
      <c r="DW129" s="110"/>
      <c r="DX129" s="110"/>
      <c r="DY129" s="110"/>
      <c r="DZ129" s="114"/>
    </row>
    <row r="130" spans="1:131" s="103" customFormat="1" ht="26.25" customHeight="1" x14ac:dyDescent="0.15">
      <c r="A130" s="816" t="s">
        <v>427</v>
      </c>
      <c r="B130" s="817"/>
      <c r="C130" s="817"/>
      <c r="D130" s="817"/>
      <c r="E130" s="817"/>
      <c r="F130" s="817"/>
      <c r="G130" s="817"/>
      <c r="H130" s="817"/>
      <c r="I130" s="817"/>
      <c r="J130" s="817"/>
      <c r="K130" s="817"/>
      <c r="L130" s="817"/>
      <c r="M130" s="817"/>
      <c r="N130" s="817"/>
      <c r="O130" s="817"/>
      <c r="P130" s="817"/>
      <c r="Q130" s="817"/>
      <c r="R130" s="817"/>
      <c r="S130" s="817"/>
      <c r="T130" s="817"/>
      <c r="U130" s="817"/>
      <c r="V130" s="817"/>
      <c r="W130" s="818" t="s">
        <v>428</v>
      </c>
      <c r="X130" s="819"/>
      <c r="Y130" s="819"/>
      <c r="Z130" s="820"/>
      <c r="AA130" s="821">
        <v>6605570</v>
      </c>
      <c r="AB130" s="822"/>
      <c r="AC130" s="822"/>
      <c r="AD130" s="822"/>
      <c r="AE130" s="823"/>
      <c r="AF130" s="824">
        <v>6523585</v>
      </c>
      <c r="AG130" s="822"/>
      <c r="AH130" s="822"/>
      <c r="AI130" s="822"/>
      <c r="AJ130" s="823"/>
      <c r="AK130" s="824">
        <v>6647562</v>
      </c>
      <c r="AL130" s="822"/>
      <c r="AM130" s="822"/>
      <c r="AN130" s="822"/>
      <c r="AO130" s="823"/>
      <c r="AP130" s="825"/>
      <c r="AQ130" s="826"/>
      <c r="AR130" s="826"/>
      <c r="AS130" s="826"/>
      <c r="AT130" s="827"/>
      <c r="AU130" s="141"/>
      <c r="AV130" s="141"/>
      <c r="AW130" s="141"/>
      <c r="AX130" s="791" t="s">
        <v>429</v>
      </c>
      <c r="AY130" s="792"/>
      <c r="AZ130" s="792"/>
      <c r="BA130" s="792"/>
      <c r="BB130" s="792"/>
      <c r="BC130" s="792"/>
      <c r="BD130" s="792"/>
      <c r="BE130" s="793"/>
      <c r="BF130" s="794">
        <v>5.0999999999999996</v>
      </c>
      <c r="BG130" s="795"/>
      <c r="BH130" s="795"/>
      <c r="BI130" s="795"/>
      <c r="BJ130" s="795"/>
      <c r="BK130" s="795"/>
      <c r="BL130" s="796"/>
      <c r="BM130" s="794">
        <v>25</v>
      </c>
      <c r="BN130" s="795"/>
      <c r="BO130" s="795"/>
      <c r="BP130" s="795"/>
      <c r="BQ130" s="795"/>
      <c r="BR130" s="795"/>
      <c r="BS130" s="796"/>
      <c r="BT130" s="794">
        <v>35</v>
      </c>
      <c r="BU130" s="797"/>
      <c r="BV130" s="797"/>
      <c r="BW130" s="797"/>
      <c r="BX130" s="797"/>
      <c r="BY130" s="797"/>
      <c r="BZ130" s="798"/>
      <c r="CA130" s="142"/>
      <c r="CB130" s="142"/>
      <c r="CC130" s="142"/>
      <c r="CD130" s="142"/>
      <c r="CE130" s="142"/>
      <c r="CF130" s="142"/>
      <c r="CG130" s="142"/>
      <c r="CH130" s="142"/>
      <c r="CI130" s="142"/>
      <c r="CJ130" s="142"/>
      <c r="CK130" s="142"/>
      <c r="CL130" s="142"/>
      <c r="CM130" s="142"/>
      <c r="CN130" s="142"/>
      <c r="CO130" s="142"/>
      <c r="CP130" s="142"/>
      <c r="CQ130" s="142"/>
      <c r="CR130" s="142"/>
      <c r="CS130" s="142"/>
      <c r="CT130" s="142"/>
      <c r="CU130" s="142"/>
      <c r="CV130" s="142"/>
      <c r="CW130" s="142"/>
      <c r="CX130" s="142"/>
      <c r="CY130" s="142"/>
      <c r="CZ130" s="142"/>
      <c r="DA130" s="142"/>
      <c r="DB130" s="142"/>
      <c r="DC130" s="142"/>
      <c r="DD130" s="142"/>
      <c r="DE130" s="142"/>
      <c r="DF130" s="142"/>
      <c r="DG130" s="142"/>
      <c r="DH130" s="142"/>
      <c r="DI130" s="142"/>
      <c r="DJ130" s="142"/>
      <c r="DK130" s="142"/>
      <c r="DL130" s="142"/>
      <c r="DM130" s="142"/>
      <c r="DN130" s="142"/>
      <c r="DO130" s="142"/>
      <c r="DP130" s="110"/>
      <c r="DQ130" s="110"/>
      <c r="DR130" s="110"/>
      <c r="DS130" s="110"/>
      <c r="DT130" s="110"/>
      <c r="DU130" s="110"/>
      <c r="DV130" s="110"/>
      <c r="DW130" s="110"/>
      <c r="DX130" s="110"/>
      <c r="DY130" s="110"/>
      <c r="DZ130" s="114"/>
    </row>
    <row r="131" spans="1:131" s="103" customFormat="1" ht="26.25" customHeight="1" thickBot="1" x14ac:dyDescent="0.2">
      <c r="A131" s="799"/>
      <c r="B131" s="800"/>
      <c r="C131" s="800"/>
      <c r="D131" s="800"/>
      <c r="E131" s="800"/>
      <c r="F131" s="800"/>
      <c r="G131" s="800"/>
      <c r="H131" s="800"/>
      <c r="I131" s="800"/>
      <c r="J131" s="800"/>
      <c r="K131" s="800"/>
      <c r="L131" s="800"/>
      <c r="M131" s="800"/>
      <c r="N131" s="800"/>
      <c r="O131" s="800"/>
      <c r="P131" s="800"/>
      <c r="Q131" s="800"/>
      <c r="R131" s="800"/>
      <c r="S131" s="800"/>
      <c r="T131" s="800"/>
      <c r="U131" s="800"/>
      <c r="V131" s="800"/>
      <c r="W131" s="801" t="s">
        <v>430</v>
      </c>
      <c r="X131" s="802"/>
      <c r="Y131" s="802"/>
      <c r="Z131" s="803"/>
      <c r="AA131" s="804">
        <v>35974438</v>
      </c>
      <c r="AB131" s="805"/>
      <c r="AC131" s="805"/>
      <c r="AD131" s="805"/>
      <c r="AE131" s="806"/>
      <c r="AF131" s="807">
        <v>35904993</v>
      </c>
      <c r="AG131" s="805"/>
      <c r="AH131" s="805"/>
      <c r="AI131" s="805"/>
      <c r="AJ131" s="806"/>
      <c r="AK131" s="807">
        <v>37112038</v>
      </c>
      <c r="AL131" s="805"/>
      <c r="AM131" s="805"/>
      <c r="AN131" s="805"/>
      <c r="AO131" s="806"/>
      <c r="AP131" s="808"/>
      <c r="AQ131" s="809"/>
      <c r="AR131" s="809"/>
      <c r="AS131" s="809"/>
      <c r="AT131" s="810"/>
      <c r="AU131" s="141"/>
      <c r="AV131" s="141"/>
      <c r="AW131" s="141"/>
      <c r="AX131" s="769" t="s">
        <v>431</v>
      </c>
      <c r="AY131" s="770"/>
      <c r="AZ131" s="770"/>
      <c r="BA131" s="770"/>
      <c r="BB131" s="770"/>
      <c r="BC131" s="770"/>
      <c r="BD131" s="770"/>
      <c r="BE131" s="771"/>
      <c r="BF131" s="772">
        <v>33</v>
      </c>
      <c r="BG131" s="773"/>
      <c r="BH131" s="773"/>
      <c r="BI131" s="773"/>
      <c r="BJ131" s="773"/>
      <c r="BK131" s="773"/>
      <c r="BL131" s="774"/>
      <c r="BM131" s="772">
        <v>350</v>
      </c>
      <c r="BN131" s="773"/>
      <c r="BO131" s="773"/>
      <c r="BP131" s="773"/>
      <c r="BQ131" s="773"/>
      <c r="BR131" s="773"/>
      <c r="BS131" s="774"/>
      <c r="BT131" s="775"/>
      <c r="BU131" s="776"/>
      <c r="BV131" s="776"/>
      <c r="BW131" s="776"/>
      <c r="BX131" s="776"/>
      <c r="BY131" s="776"/>
      <c r="BZ131" s="777"/>
      <c r="CA131" s="142"/>
      <c r="CB131" s="142"/>
      <c r="CC131" s="142"/>
      <c r="CD131" s="142"/>
      <c r="CE131" s="142"/>
      <c r="CF131" s="142"/>
      <c r="CG131" s="142"/>
      <c r="CH131" s="142"/>
      <c r="CI131" s="142"/>
      <c r="CJ131" s="142"/>
      <c r="CK131" s="142"/>
      <c r="CL131" s="142"/>
      <c r="CM131" s="142"/>
      <c r="CN131" s="142"/>
      <c r="CO131" s="142"/>
      <c r="CP131" s="142"/>
      <c r="CQ131" s="142"/>
      <c r="CR131" s="142"/>
      <c r="CS131" s="142"/>
      <c r="CT131" s="142"/>
      <c r="CU131" s="142"/>
      <c r="CV131" s="142"/>
      <c r="CW131" s="142"/>
      <c r="CX131" s="142"/>
      <c r="CY131" s="142"/>
      <c r="CZ131" s="142"/>
      <c r="DA131" s="142"/>
      <c r="DB131" s="142"/>
      <c r="DC131" s="142"/>
      <c r="DD131" s="142"/>
      <c r="DE131" s="142"/>
      <c r="DF131" s="142"/>
      <c r="DG131" s="142"/>
      <c r="DH131" s="142"/>
      <c r="DI131" s="142"/>
      <c r="DJ131" s="142"/>
      <c r="DK131" s="142"/>
      <c r="DL131" s="142"/>
      <c r="DM131" s="142"/>
      <c r="DN131" s="142"/>
      <c r="DO131" s="142"/>
      <c r="DP131" s="110"/>
      <c r="DQ131" s="110"/>
      <c r="DR131" s="110"/>
      <c r="DS131" s="110"/>
      <c r="DT131" s="110"/>
      <c r="DU131" s="110"/>
      <c r="DV131" s="110"/>
      <c r="DW131" s="110"/>
      <c r="DX131" s="110"/>
      <c r="DY131" s="110"/>
      <c r="DZ131" s="114"/>
    </row>
    <row r="132" spans="1:131" s="103" customFormat="1" ht="26.25" customHeight="1" x14ac:dyDescent="0.15">
      <c r="A132" s="778" t="s">
        <v>432</v>
      </c>
      <c r="B132" s="779"/>
      <c r="C132" s="779"/>
      <c r="D132" s="779"/>
      <c r="E132" s="779"/>
      <c r="F132" s="779"/>
      <c r="G132" s="779"/>
      <c r="H132" s="779"/>
      <c r="I132" s="779"/>
      <c r="J132" s="779"/>
      <c r="K132" s="779"/>
      <c r="L132" s="779"/>
      <c r="M132" s="779"/>
      <c r="N132" s="779"/>
      <c r="O132" s="779"/>
      <c r="P132" s="779"/>
      <c r="Q132" s="779"/>
      <c r="R132" s="779"/>
      <c r="S132" s="779"/>
      <c r="T132" s="779"/>
      <c r="U132" s="779"/>
      <c r="V132" s="782" t="s">
        <v>433</v>
      </c>
      <c r="W132" s="782"/>
      <c r="X132" s="782"/>
      <c r="Y132" s="782"/>
      <c r="Z132" s="783"/>
      <c r="AA132" s="784">
        <v>4.9228343749999999</v>
      </c>
      <c r="AB132" s="785"/>
      <c r="AC132" s="785"/>
      <c r="AD132" s="785"/>
      <c r="AE132" s="786"/>
      <c r="AF132" s="787">
        <v>5.0470113190000001</v>
      </c>
      <c r="AG132" s="785"/>
      <c r="AH132" s="785"/>
      <c r="AI132" s="785"/>
      <c r="AJ132" s="786"/>
      <c r="AK132" s="787">
        <v>5.5753553949999999</v>
      </c>
      <c r="AL132" s="785"/>
      <c r="AM132" s="785"/>
      <c r="AN132" s="785"/>
      <c r="AO132" s="786"/>
      <c r="AP132" s="788"/>
      <c r="AQ132" s="789"/>
      <c r="AR132" s="789"/>
      <c r="AS132" s="789"/>
      <c r="AT132" s="790"/>
      <c r="AU132" s="143"/>
      <c r="AV132" s="144"/>
      <c r="AW132" s="144"/>
      <c r="AX132" s="110"/>
      <c r="AY132" s="110"/>
      <c r="AZ132" s="110"/>
      <c r="BA132" s="110"/>
      <c r="BB132" s="110"/>
      <c r="BC132" s="110"/>
      <c r="BD132" s="110"/>
      <c r="BE132" s="110"/>
      <c r="BF132" s="110"/>
      <c r="BG132" s="110"/>
      <c r="BH132" s="110"/>
      <c r="BI132" s="110"/>
      <c r="BJ132" s="110"/>
      <c r="BK132" s="110"/>
      <c r="BL132" s="110"/>
      <c r="BM132" s="110"/>
      <c r="BN132" s="110"/>
      <c r="BO132" s="110"/>
      <c r="BP132" s="110"/>
      <c r="BQ132" s="110"/>
      <c r="BR132" s="110"/>
      <c r="BS132" s="111"/>
      <c r="BT132" s="110"/>
      <c r="BU132" s="110"/>
      <c r="BV132" s="110"/>
      <c r="BW132" s="110"/>
      <c r="BX132" s="110"/>
      <c r="BY132" s="110"/>
      <c r="BZ132" s="110"/>
      <c r="CA132" s="142"/>
      <c r="CB132" s="142"/>
      <c r="CC132" s="142"/>
      <c r="CD132" s="142"/>
      <c r="CE132" s="142"/>
      <c r="CF132" s="142"/>
      <c r="CG132" s="142"/>
      <c r="CH132" s="142"/>
      <c r="CI132" s="142"/>
      <c r="CJ132" s="142"/>
      <c r="CK132" s="142"/>
      <c r="CL132" s="142"/>
      <c r="CM132" s="142"/>
      <c r="CN132" s="142"/>
      <c r="CO132" s="142"/>
      <c r="CP132" s="142"/>
      <c r="CQ132" s="142"/>
      <c r="CR132" s="142"/>
      <c r="CS132" s="142"/>
      <c r="CT132" s="142"/>
      <c r="CU132" s="142"/>
      <c r="CV132" s="142"/>
      <c r="CW132" s="142"/>
      <c r="CX132" s="142"/>
      <c r="CY132" s="142"/>
      <c r="CZ132" s="142"/>
      <c r="DA132" s="142"/>
      <c r="DB132" s="142"/>
      <c r="DC132" s="142"/>
      <c r="DD132" s="142"/>
      <c r="DE132" s="142"/>
      <c r="DF132" s="142"/>
      <c r="DG132" s="142"/>
      <c r="DH132" s="142"/>
      <c r="DI132" s="142"/>
      <c r="DJ132" s="142"/>
      <c r="DK132" s="142"/>
      <c r="DL132" s="142"/>
      <c r="DM132" s="142"/>
      <c r="DN132" s="142"/>
      <c r="DO132" s="142"/>
      <c r="DP132" s="114"/>
      <c r="DQ132" s="114"/>
      <c r="DR132" s="114"/>
      <c r="DS132" s="114"/>
      <c r="DT132" s="114"/>
      <c r="DU132" s="114"/>
      <c r="DV132" s="114"/>
      <c r="DW132" s="114"/>
      <c r="DX132" s="114"/>
      <c r="DY132" s="114"/>
      <c r="DZ132" s="114"/>
    </row>
    <row r="133" spans="1:131" s="103" customFormat="1" ht="26.25" customHeight="1" thickBot="1" x14ac:dyDescent="0.2">
      <c r="A133" s="780"/>
      <c r="B133" s="781"/>
      <c r="C133" s="781"/>
      <c r="D133" s="781"/>
      <c r="E133" s="781"/>
      <c r="F133" s="781"/>
      <c r="G133" s="781"/>
      <c r="H133" s="781"/>
      <c r="I133" s="781"/>
      <c r="J133" s="781"/>
      <c r="K133" s="781"/>
      <c r="L133" s="781"/>
      <c r="M133" s="781"/>
      <c r="N133" s="781"/>
      <c r="O133" s="781"/>
      <c r="P133" s="781"/>
      <c r="Q133" s="781"/>
      <c r="R133" s="781"/>
      <c r="S133" s="781"/>
      <c r="T133" s="781"/>
      <c r="U133" s="781"/>
      <c r="V133" s="761" t="s">
        <v>434</v>
      </c>
      <c r="W133" s="761"/>
      <c r="X133" s="761"/>
      <c r="Y133" s="761"/>
      <c r="Z133" s="762"/>
      <c r="AA133" s="763">
        <v>5</v>
      </c>
      <c r="AB133" s="764"/>
      <c r="AC133" s="764"/>
      <c r="AD133" s="764"/>
      <c r="AE133" s="765"/>
      <c r="AF133" s="763">
        <v>4.9000000000000004</v>
      </c>
      <c r="AG133" s="764"/>
      <c r="AH133" s="764"/>
      <c r="AI133" s="764"/>
      <c r="AJ133" s="765"/>
      <c r="AK133" s="763">
        <v>5.0999999999999996</v>
      </c>
      <c r="AL133" s="764"/>
      <c r="AM133" s="764"/>
      <c r="AN133" s="764"/>
      <c r="AO133" s="765"/>
      <c r="AP133" s="766"/>
      <c r="AQ133" s="767"/>
      <c r="AR133" s="767"/>
      <c r="AS133" s="767"/>
      <c r="AT133" s="768"/>
      <c r="AU133" s="144"/>
      <c r="AV133" s="144"/>
      <c r="AW133" s="144"/>
      <c r="AX133" s="144"/>
      <c r="AY133" s="144"/>
      <c r="AZ133" s="144"/>
      <c r="BA133" s="144"/>
      <c r="BB133" s="144"/>
      <c r="BC133" s="144"/>
      <c r="BD133" s="144"/>
      <c r="BE133" s="144"/>
      <c r="BF133" s="144"/>
      <c r="BG133" s="144"/>
      <c r="BH133" s="144"/>
      <c r="BI133" s="144"/>
      <c r="BJ133" s="144"/>
      <c r="BK133" s="144"/>
      <c r="BL133" s="144"/>
      <c r="BM133" s="144"/>
      <c r="BN133" s="142"/>
      <c r="BO133" s="142"/>
      <c r="BP133" s="142"/>
      <c r="BQ133" s="142"/>
      <c r="BR133" s="142"/>
      <c r="BS133" s="142"/>
      <c r="BT133" s="142"/>
      <c r="BU133" s="142"/>
      <c r="BV133" s="142"/>
      <c r="BW133" s="142"/>
      <c r="BX133" s="142"/>
      <c r="BY133" s="142"/>
      <c r="BZ133" s="142"/>
      <c r="CA133" s="142"/>
      <c r="CB133" s="142"/>
      <c r="CC133" s="142"/>
      <c r="CD133" s="142"/>
      <c r="CE133" s="142"/>
      <c r="CF133" s="142"/>
      <c r="CG133" s="142"/>
      <c r="CH133" s="142"/>
      <c r="CI133" s="142"/>
      <c r="CJ133" s="142"/>
      <c r="CK133" s="142"/>
      <c r="CL133" s="142"/>
      <c r="CM133" s="142"/>
      <c r="CN133" s="142"/>
      <c r="CO133" s="142"/>
      <c r="CP133" s="142"/>
      <c r="CQ133" s="142"/>
      <c r="CR133" s="142"/>
      <c r="CS133" s="142"/>
      <c r="CT133" s="142"/>
      <c r="CU133" s="142"/>
      <c r="CV133" s="142"/>
      <c r="CW133" s="142"/>
      <c r="CX133" s="142"/>
      <c r="CY133" s="142"/>
      <c r="CZ133" s="142"/>
      <c r="DA133" s="142"/>
      <c r="DB133" s="142"/>
      <c r="DC133" s="142"/>
      <c r="DD133" s="142"/>
      <c r="DE133" s="142"/>
      <c r="DF133" s="142"/>
      <c r="DG133" s="142"/>
      <c r="DH133" s="142"/>
      <c r="DI133" s="142"/>
      <c r="DJ133" s="142"/>
      <c r="DK133" s="142"/>
      <c r="DL133" s="142"/>
      <c r="DM133" s="142"/>
      <c r="DN133" s="142"/>
      <c r="DO133" s="142"/>
      <c r="DP133" s="114"/>
      <c r="DQ133" s="114"/>
      <c r="DR133" s="114"/>
      <c r="DS133" s="114"/>
      <c r="DT133" s="114"/>
      <c r="DU133" s="114"/>
      <c r="DV133" s="114"/>
      <c r="DW133" s="114"/>
      <c r="DX133" s="114"/>
      <c r="DY133" s="114"/>
      <c r="DZ133" s="114"/>
    </row>
    <row r="134" spans="1:131" s="104" customFormat="1" ht="11.25" customHeight="1" x14ac:dyDescent="0.15">
      <c r="A134" s="145"/>
      <c r="B134" s="145"/>
      <c r="C134" s="145"/>
      <c r="D134" s="145"/>
      <c r="E134" s="145"/>
      <c r="F134" s="145"/>
      <c r="G134" s="145"/>
      <c r="H134" s="145"/>
      <c r="I134" s="145"/>
      <c r="J134" s="145"/>
      <c r="K134" s="145"/>
      <c r="L134" s="145"/>
      <c r="M134" s="145"/>
      <c r="N134" s="145"/>
      <c r="O134" s="145"/>
      <c r="P134" s="145"/>
      <c r="Q134" s="145"/>
      <c r="R134" s="145"/>
      <c r="S134" s="145"/>
      <c r="T134" s="145"/>
      <c r="U134" s="145"/>
      <c r="V134" s="145"/>
      <c r="W134" s="145"/>
      <c r="X134" s="145"/>
      <c r="Y134" s="145"/>
      <c r="Z134" s="145"/>
      <c r="AA134" s="145"/>
      <c r="AB134" s="145"/>
      <c r="AC134" s="145"/>
      <c r="AD134" s="145"/>
      <c r="AE134" s="145"/>
      <c r="AF134" s="145"/>
      <c r="AG134" s="145"/>
      <c r="AH134" s="145"/>
      <c r="AI134" s="145"/>
      <c r="AJ134" s="145"/>
      <c r="AK134" s="145"/>
      <c r="AL134" s="145"/>
      <c r="AM134" s="145"/>
      <c r="AN134" s="145"/>
      <c r="AO134" s="145"/>
      <c r="AP134" s="145"/>
      <c r="AQ134" s="145"/>
      <c r="AR134" s="145"/>
      <c r="AS134" s="145"/>
      <c r="AT134" s="145"/>
      <c r="AU134" s="144"/>
      <c r="AV134" s="144"/>
      <c r="AW134" s="144"/>
      <c r="AX134" s="144"/>
      <c r="AY134" s="144"/>
      <c r="AZ134" s="144"/>
      <c r="BA134" s="144"/>
      <c r="BB134" s="144"/>
      <c r="BC134" s="144"/>
      <c r="BD134" s="144"/>
      <c r="BE134" s="144"/>
      <c r="BF134" s="144"/>
      <c r="BG134" s="144"/>
      <c r="BH134" s="144"/>
      <c r="BI134" s="144"/>
      <c r="BJ134" s="144"/>
      <c r="BK134" s="144"/>
      <c r="BL134" s="144"/>
      <c r="BM134" s="144"/>
      <c r="BN134" s="142"/>
      <c r="BO134" s="142"/>
      <c r="BP134" s="142"/>
      <c r="BQ134" s="142"/>
      <c r="BR134" s="142"/>
      <c r="BS134" s="142"/>
      <c r="BT134" s="142"/>
      <c r="BU134" s="142"/>
      <c r="BV134" s="142"/>
      <c r="BW134" s="142"/>
      <c r="BX134" s="142"/>
      <c r="BY134" s="142"/>
      <c r="BZ134" s="142"/>
      <c r="CA134" s="142"/>
      <c r="CB134" s="142"/>
      <c r="CC134" s="142"/>
      <c r="CD134" s="142"/>
      <c r="CE134" s="142"/>
      <c r="CF134" s="142"/>
      <c r="CG134" s="142"/>
      <c r="CH134" s="142"/>
      <c r="CI134" s="142"/>
      <c r="CJ134" s="142"/>
      <c r="CK134" s="142"/>
      <c r="CL134" s="142"/>
      <c r="CM134" s="142"/>
      <c r="CN134" s="142"/>
      <c r="CO134" s="142"/>
      <c r="CP134" s="142"/>
      <c r="CQ134" s="142"/>
      <c r="CR134" s="142"/>
      <c r="CS134" s="142"/>
      <c r="CT134" s="142"/>
      <c r="CU134" s="142"/>
      <c r="CV134" s="142"/>
      <c r="CW134" s="142"/>
      <c r="CX134" s="142"/>
      <c r="CY134" s="142"/>
      <c r="CZ134" s="142"/>
      <c r="DA134" s="142"/>
      <c r="DB134" s="142"/>
      <c r="DC134" s="142"/>
      <c r="DD134" s="142"/>
      <c r="DE134" s="142"/>
      <c r="DF134" s="142"/>
      <c r="DG134" s="142"/>
      <c r="DH134" s="142"/>
      <c r="DI134" s="142"/>
      <c r="DJ134" s="142"/>
      <c r="DK134" s="142"/>
      <c r="DL134" s="142"/>
      <c r="DM134" s="142"/>
      <c r="DN134" s="142"/>
      <c r="DO134" s="142"/>
      <c r="DP134" s="114"/>
      <c r="DQ134" s="114"/>
      <c r="DR134" s="114"/>
      <c r="DS134" s="114"/>
      <c r="DT134" s="114"/>
      <c r="DU134" s="114"/>
      <c r="DV134" s="114"/>
      <c r="DW134" s="114"/>
      <c r="DX134" s="114"/>
      <c r="DY134" s="114"/>
      <c r="DZ134" s="114"/>
      <c r="EA134" s="103"/>
    </row>
    <row r="135" spans="1:131" ht="14.25" hidden="1" x14ac:dyDescent="0.15">
      <c r="AU135" s="145"/>
      <c r="AV135" s="145"/>
      <c r="AW135" s="145"/>
      <c r="AX135" s="145"/>
      <c r="AY135" s="145"/>
      <c r="AZ135" s="145"/>
      <c r="BA135" s="145"/>
      <c r="BB135" s="145"/>
      <c r="BC135" s="145"/>
      <c r="BD135" s="145"/>
      <c r="BE135" s="145"/>
      <c r="BF135" s="145"/>
      <c r="BG135" s="145"/>
      <c r="BH135" s="145"/>
      <c r="BI135" s="145"/>
      <c r="BJ135" s="145"/>
      <c r="BK135" s="145"/>
      <c r="BL135" s="145"/>
      <c r="BM135" s="145"/>
      <c r="BN135" s="145"/>
      <c r="BO135" s="145"/>
      <c r="BP135" s="145"/>
      <c r="BQ135" s="145"/>
      <c r="BR135" s="145"/>
      <c r="BS135" s="145"/>
      <c r="BT135" s="145"/>
      <c r="BU135" s="145"/>
      <c r="BV135" s="145"/>
      <c r="BW135" s="145"/>
      <c r="BX135" s="145"/>
      <c r="BY135" s="145"/>
      <c r="BZ135" s="145"/>
      <c r="CA135" s="145"/>
      <c r="CB135" s="145"/>
      <c r="CC135" s="145"/>
      <c r="CD135" s="145"/>
      <c r="CE135" s="145"/>
      <c r="CF135" s="145"/>
      <c r="CG135" s="145"/>
      <c r="CH135" s="145"/>
      <c r="CI135" s="145"/>
      <c r="CJ135" s="145"/>
      <c r="CK135" s="145"/>
      <c r="CL135" s="145"/>
      <c r="CM135" s="145"/>
      <c r="CN135" s="145"/>
      <c r="CO135" s="145"/>
      <c r="CP135" s="145"/>
      <c r="CQ135" s="145"/>
      <c r="CR135" s="145"/>
      <c r="CS135" s="145"/>
      <c r="CT135" s="145"/>
      <c r="CU135" s="145"/>
      <c r="CV135" s="145"/>
      <c r="CW135" s="145"/>
      <c r="CX135" s="145"/>
      <c r="CY135" s="145"/>
      <c r="CZ135" s="145"/>
      <c r="DA135" s="145"/>
      <c r="DB135" s="145"/>
      <c r="DC135" s="145"/>
      <c r="DD135" s="145"/>
      <c r="DE135" s="145"/>
      <c r="DF135" s="145"/>
      <c r="DG135" s="145"/>
      <c r="DH135" s="145"/>
      <c r="DI135" s="145"/>
      <c r="DJ135" s="145"/>
      <c r="DK135" s="145"/>
      <c r="DL135" s="145"/>
      <c r="DM135" s="145"/>
      <c r="DN135" s="145"/>
      <c r="DO135" s="145"/>
      <c r="DP135" s="145"/>
      <c r="DQ135" s="145"/>
      <c r="DR135" s="145"/>
      <c r="DS135" s="145"/>
      <c r="DT135" s="145"/>
      <c r="DU135" s="145"/>
      <c r="DV135" s="145"/>
      <c r="DW135" s="145"/>
      <c r="DX135" s="145"/>
      <c r="DY135" s="145"/>
      <c r="DZ135" s="145"/>
    </row>
  </sheetData>
  <sheetProtection algorithmName="SHA-512" hashValue="EVzPCmCpds83lqV6aenGWAzxX/54wbKjB3kyiD7vyjZ3M9Tf3Hqz3X9z3DOeEHlf0/QJndj29ukfeDSXPwmCUw==" saltValue="y/hsmrk6O1E8DSaRcSOiZ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DV58:DZ58"/>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DL60:DP60"/>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B62:P62"/>
    <mergeCell ref="Q62:U62"/>
    <mergeCell ref="V62:Z62"/>
    <mergeCell ref="AA62:AE62"/>
    <mergeCell ref="AF62:AJ62"/>
    <mergeCell ref="AK62:AO62"/>
    <mergeCell ref="AP62:AT62"/>
    <mergeCell ref="AU62:AY62"/>
    <mergeCell ref="AZ62:BD62"/>
    <mergeCell ref="CR61:CV61"/>
    <mergeCell ref="CW61:DA61"/>
    <mergeCell ref="DB61:DF61"/>
    <mergeCell ref="DG61:DK61"/>
    <mergeCell ref="DL61:DP61"/>
    <mergeCell ref="DQ61:DU61"/>
    <mergeCell ref="AU61:AY61"/>
    <mergeCell ref="AZ61:BD61"/>
    <mergeCell ref="BE61:BI61"/>
    <mergeCell ref="BS61:CG61"/>
    <mergeCell ref="CH61:CL61"/>
    <mergeCell ref="CM61:CQ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BH58" zoomScaleNormal="85" zoomScaleSheetLayoutView="100" workbookViewId="0">
      <selection activeCell="E40" sqref="E40:S40"/>
    </sheetView>
  </sheetViews>
  <sheetFormatPr defaultColWidth="0" defaultRowHeight="13.5" customHeight="1" zeroHeight="1" x14ac:dyDescent="0.15"/>
  <cols>
    <col min="1" max="120" width="2.75" style="5" customWidth="1"/>
    <col min="121" max="121" width="0" style="6" hidden="1" customWidth="1"/>
    <col min="122" max="16384" width="9" style="6" hidden="1"/>
  </cols>
  <sheetData>
    <row r="1" spans="1:120" x14ac:dyDescent="0.15">
      <c r="A1" s="6"/>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6"/>
    </row>
    <row r="17" spans="119:120" x14ac:dyDescent="0.15">
      <c r="DP17" s="6"/>
    </row>
    <row r="18" spans="119:120" x14ac:dyDescent="0.15"/>
    <row r="19" spans="119:120" x14ac:dyDescent="0.15"/>
    <row r="20" spans="119:120" x14ac:dyDescent="0.15">
      <c r="DO20" s="6"/>
      <c r="DP20" s="6"/>
    </row>
    <row r="21" spans="119:120" x14ac:dyDescent="0.15">
      <c r="DP21" s="6"/>
    </row>
    <row r="22" spans="119:120" x14ac:dyDescent="0.15"/>
    <row r="23" spans="119:120" x14ac:dyDescent="0.15">
      <c r="DO23" s="6"/>
      <c r="DP23" s="6"/>
    </row>
    <row r="24" spans="119:120" x14ac:dyDescent="0.15">
      <c r="DP24" s="6"/>
    </row>
    <row r="25" spans="119:120" x14ac:dyDescent="0.15">
      <c r="DP25" s="6"/>
    </row>
    <row r="26" spans="119:120" x14ac:dyDescent="0.15">
      <c r="DO26" s="6"/>
      <c r="DP26" s="6"/>
    </row>
    <row r="27" spans="119:120" x14ac:dyDescent="0.15"/>
    <row r="28" spans="119:120" x14ac:dyDescent="0.15">
      <c r="DO28" s="6"/>
      <c r="DP28" s="6"/>
    </row>
    <row r="29" spans="119:120" x14ac:dyDescent="0.15">
      <c r="DP29" s="6"/>
    </row>
    <row r="30" spans="119:120" x14ac:dyDescent="0.15"/>
    <row r="31" spans="119:120" x14ac:dyDescent="0.15">
      <c r="DO31" s="6"/>
      <c r="DP31" s="6"/>
    </row>
    <row r="32" spans="119:120" x14ac:dyDescent="0.15"/>
    <row r="33" spans="98:120" x14ac:dyDescent="0.15">
      <c r="DO33" s="6"/>
      <c r="DP33" s="6"/>
    </row>
    <row r="34" spans="98:120" x14ac:dyDescent="0.15">
      <c r="DM34" s="6"/>
    </row>
    <row r="35" spans="98:120" x14ac:dyDescent="0.15">
      <c r="CT35" s="6"/>
      <c r="CU35" s="6"/>
      <c r="CV35" s="6"/>
      <c r="CY35" s="6"/>
      <c r="CZ35" s="6"/>
      <c r="DA35" s="6"/>
      <c r="DD35" s="6"/>
      <c r="DE35" s="6"/>
      <c r="DF35" s="6"/>
      <c r="DI35" s="6"/>
      <c r="DJ35" s="6"/>
      <c r="DK35" s="6"/>
      <c r="DM35" s="6"/>
      <c r="DN35" s="6"/>
      <c r="DO35" s="6"/>
      <c r="DP35" s="6"/>
    </row>
    <row r="36" spans="98:120" x14ac:dyDescent="0.15"/>
    <row r="37" spans="98:120" x14ac:dyDescent="0.15">
      <c r="CW37" s="6"/>
      <c r="DB37" s="6"/>
      <c r="DG37" s="6"/>
      <c r="DL37" s="6"/>
      <c r="DP37" s="6"/>
    </row>
    <row r="38" spans="98:120" x14ac:dyDescent="0.15">
      <c r="CT38" s="6"/>
      <c r="CU38" s="6"/>
      <c r="CV38" s="6"/>
      <c r="CW38" s="6"/>
      <c r="CY38" s="6"/>
      <c r="CZ38" s="6"/>
      <c r="DA38" s="6"/>
      <c r="DB38" s="6"/>
      <c r="DD38" s="6"/>
      <c r="DE38" s="6"/>
      <c r="DF38" s="6"/>
      <c r="DG38" s="6"/>
      <c r="DI38" s="6"/>
      <c r="DJ38" s="6"/>
      <c r="DK38" s="6"/>
      <c r="DL38" s="6"/>
      <c r="DN38" s="6"/>
      <c r="DO38" s="6"/>
      <c r="DP38" s="6"/>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6"/>
      <c r="DO49" s="6"/>
      <c r="DP49" s="6"/>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6"/>
      <c r="CS63" s="6"/>
      <c r="CX63" s="6"/>
      <c r="DC63" s="6"/>
      <c r="DH63" s="6"/>
    </row>
    <row r="64" spans="22:120" x14ac:dyDescent="0.15">
      <c r="V64" s="6"/>
    </row>
    <row r="65" spans="15:120" x14ac:dyDescent="0.15">
      <c r="X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c r="BT65" s="6"/>
      <c r="BU65" s="6"/>
      <c r="BV65" s="6"/>
      <c r="BW65" s="6"/>
      <c r="BX65" s="6"/>
      <c r="BY65" s="6"/>
      <c r="BZ65" s="6"/>
      <c r="CA65" s="6"/>
      <c r="CB65" s="6"/>
      <c r="CC65" s="6"/>
      <c r="CD65" s="6"/>
      <c r="CE65" s="6"/>
      <c r="CF65" s="6"/>
      <c r="CG65" s="6"/>
      <c r="CH65" s="6"/>
      <c r="CI65" s="6"/>
      <c r="CJ65" s="6"/>
      <c r="CK65" s="6"/>
      <c r="CL65" s="6"/>
      <c r="CM65" s="6"/>
      <c r="CN65" s="6"/>
      <c r="CO65" s="6"/>
      <c r="CP65" s="6"/>
      <c r="CQ65" s="6"/>
      <c r="CR65" s="6"/>
      <c r="CU65" s="6"/>
      <c r="CZ65" s="6"/>
      <c r="DE65" s="6"/>
      <c r="DJ65" s="6"/>
    </row>
    <row r="66" spans="15:120" x14ac:dyDescent="0.15">
      <c r="Q66" s="6"/>
      <c r="S66" s="6"/>
      <c r="U66" s="6"/>
      <c r="DM66" s="6"/>
    </row>
    <row r="67" spans="15:120" x14ac:dyDescent="0.15">
      <c r="O67" s="6"/>
      <c r="P67" s="6"/>
      <c r="R67" s="6"/>
      <c r="T67" s="6"/>
      <c r="Y67" s="6"/>
      <c r="CT67" s="6"/>
      <c r="CV67" s="6"/>
      <c r="CW67" s="6"/>
      <c r="CY67" s="6"/>
      <c r="DA67" s="6"/>
      <c r="DB67" s="6"/>
      <c r="DD67" s="6"/>
      <c r="DF67" s="6"/>
      <c r="DG67" s="6"/>
      <c r="DI67" s="6"/>
      <c r="DK67" s="6"/>
      <c r="DL67" s="6"/>
      <c r="DN67" s="6"/>
      <c r="DO67" s="6"/>
      <c r="DP67" s="6"/>
    </row>
    <row r="68" spans="15:120" x14ac:dyDescent="0.15"/>
    <row r="69" spans="15:120" x14ac:dyDescent="0.15"/>
    <row r="70" spans="15:120" x14ac:dyDescent="0.15"/>
    <row r="71" spans="15:120" x14ac:dyDescent="0.15"/>
    <row r="72" spans="15:120" x14ac:dyDescent="0.15">
      <c r="DP72" s="6"/>
    </row>
    <row r="73" spans="15:120" x14ac:dyDescent="0.15">
      <c r="DP73" s="6"/>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6"/>
      <c r="CX96" s="6"/>
      <c r="DC96" s="6"/>
      <c r="DH96" s="6"/>
    </row>
    <row r="97" spans="24:120" x14ac:dyDescent="0.15">
      <c r="CS97" s="6"/>
      <c r="CX97" s="6"/>
      <c r="DC97" s="6"/>
      <c r="DH97" s="6"/>
      <c r="DP97" s="5" t="s">
        <v>15</v>
      </c>
    </row>
    <row r="98" spans="24:120" hidden="1" x14ac:dyDescent="0.15">
      <c r="CS98" s="6"/>
      <c r="CX98" s="6"/>
      <c r="DC98" s="6"/>
      <c r="DH98" s="6"/>
    </row>
    <row r="99" spans="24:120" hidden="1" x14ac:dyDescent="0.15">
      <c r="CS99" s="6"/>
      <c r="CX99" s="6"/>
      <c r="DC99" s="6"/>
      <c r="DH99" s="6"/>
    </row>
    <row r="101" spans="24:120" ht="12" hidden="1" customHeight="1" x14ac:dyDescent="0.15">
      <c r="X101" s="6"/>
      <c r="Y101" s="6"/>
      <c r="Z101" s="6"/>
      <c r="AA101" s="6"/>
      <c r="AB101" s="6"/>
      <c r="AC101" s="6"/>
      <c r="AD101" s="6"/>
      <c r="AE101" s="6"/>
      <c r="AF101" s="6"/>
      <c r="AG101" s="6"/>
      <c r="AH101" s="6"/>
      <c r="AI101" s="6"/>
      <c r="AJ101" s="6"/>
      <c r="AK101" s="6"/>
      <c r="AL101" s="6"/>
      <c r="AM101" s="6"/>
      <c r="AN101" s="6"/>
      <c r="AO101" s="6"/>
      <c r="AP101" s="6"/>
      <c r="AQ101" s="6"/>
      <c r="AR101" s="6"/>
      <c r="AS101" s="6"/>
      <c r="AT101" s="6"/>
      <c r="AU101" s="6"/>
      <c r="AV101" s="6"/>
      <c r="AW101" s="6"/>
      <c r="AX101" s="6"/>
      <c r="AY101" s="6"/>
      <c r="AZ101" s="6"/>
      <c r="BA101" s="6"/>
      <c r="BB101" s="6"/>
      <c r="BC101" s="6"/>
      <c r="BD101" s="6"/>
      <c r="BE101" s="6"/>
      <c r="BF101" s="6"/>
      <c r="BG101" s="6"/>
      <c r="BH101" s="6"/>
      <c r="BI101" s="6"/>
      <c r="BJ101" s="6"/>
      <c r="BK101" s="6"/>
      <c r="BL101" s="6"/>
      <c r="BM101" s="6"/>
      <c r="BN101" s="6"/>
      <c r="BO101" s="6"/>
      <c r="BP101" s="6"/>
      <c r="BQ101" s="6"/>
      <c r="BR101" s="6"/>
      <c r="BS101" s="6"/>
      <c r="BT101" s="6"/>
      <c r="BU101" s="6"/>
      <c r="BV101" s="6"/>
      <c r="BW101" s="6"/>
      <c r="BX101" s="6"/>
      <c r="BY101" s="6"/>
      <c r="BZ101" s="6"/>
      <c r="CA101" s="6"/>
      <c r="CB101" s="6"/>
      <c r="CC101" s="6"/>
      <c r="CD101" s="6"/>
      <c r="CE101" s="6"/>
      <c r="CF101" s="6"/>
      <c r="CG101" s="6"/>
      <c r="CH101" s="6"/>
      <c r="CI101" s="6"/>
      <c r="CJ101" s="6"/>
      <c r="CK101" s="6"/>
      <c r="CL101" s="6"/>
      <c r="CM101" s="6"/>
      <c r="CN101" s="6"/>
      <c r="CO101" s="6"/>
      <c r="CP101" s="6"/>
      <c r="CQ101" s="6"/>
      <c r="CR101" s="6"/>
      <c r="CU101" s="6"/>
      <c r="CZ101" s="6"/>
      <c r="DE101" s="6"/>
      <c r="DJ101" s="6"/>
    </row>
    <row r="102" spans="24:120" ht="1.5" hidden="1" customHeight="1" x14ac:dyDescent="0.15">
      <c r="CU102" s="6"/>
      <c r="CZ102" s="6"/>
      <c r="DE102" s="6"/>
      <c r="DJ102" s="6"/>
      <c r="DM102" s="6"/>
    </row>
    <row r="103" spans="24:120" hidden="1" x14ac:dyDescent="0.15">
      <c r="CT103" s="6"/>
      <c r="CV103" s="6"/>
      <c r="CW103" s="6"/>
      <c r="CY103" s="6"/>
      <c r="DA103" s="6"/>
      <c r="DB103" s="6"/>
      <c r="DD103" s="6"/>
      <c r="DF103" s="6"/>
      <c r="DG103" s="6"/>
      <c r="DI103" s="6"/>
      <c r="DK103" s="6"/>
      <c r="DL103" s="6"/>
      <c r="DM103" s="6"/>
      <c r="DN103" s="6"/>
      <c r="DO103" s="6"/>
      <c r="DP103" s="6"/>
    </row>
    <row r="104" spans="24:120" hidden="1" x14ac:dyDescent="0.15">
      <c r="CV104" s="6"/>
      <c r="CW104" s="6"/>
      <c r="DA104" s="6"/>
      <c r="DB104" s="6"/>
      <c r="DF104" s="6"/>
      <c r="DG104" s="6"/>
      <c r="DK104" s="6"/>
      <c r="DL104" s="6"/>
      <c r="DN104" s="6"/>
      <c r="DO104" s="6"/>
      <c r="DP104" s="6"/>
    </row>
    <row r="105" spans="24:120" ht="12.75" hidden="1" customHeight="1" x14ac:dyDescent="0.15"/>
  </sheetData>
  <sheetProtection algorithmName="SHA-512" hashValue="xLIPRP9t2H6aGWrW7L1XvR5ckoJuv/gPD/oEFbbO5yq8OVRXQDXbsWAPmbASy1x0kwWtczzk4OS9DGENAmE2lg==" saltValue="dD4favSKYxjFoy35Oo+3m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P16" zoomScaleNormal="100" zoomScaleSheetLayoutView="55" workbookViewId="0">
      <selection activeCell="E40" sqref="E40:S40"/>
    </sheetView>
  </sheetViews>
  <sheetFormatPr defaultColWidth="0" defaultRowHeight="13.5" customHeight="1" zeroHeight="1" x14ac:dyDescent="0.15"/>
  <cols>
    <col min="1" max="116" width="2.625" style="5" customWidth="1"/>
    <col min="117" max="16384" width="9" style="6" hidden="1"/>
  </cols>
  <sheetData>
    <row r="1" spans="2:116" x14ac:dyDescent="0.15">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row>
    <row r="2" spans="2:116" x14ac:dyDescent="0.15"/>
    <row r="3" spans="2:116" x14ac:dyDescent="0.15"/>
    <row r="4" spans="2:116" x14ac:dyDescent="0.15">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row>
    <row r="5" spans="2:116" x14ac:dyDescent="0.15">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row>
    <row r="19" spans="9:116" x14ac:dyDescent="0.15"/>
    <row r="20" spans="9:116" x14ac:dyDescent="0.15"/>
    <row r="21" spans="9:116" x14ac:dyDescent="0.15">
      <c r="DL21" s="6"/>
    </row>
    <row r="22" spans="9:116" x14ac:dyDescent="0.15">
      <c r="DI22" s="6"/>
      <c r="DJ22" s="6"/>
      <c r="DK22" s="6"/>
      <c r="DL22" s="6"/>
    </row>
    <row r="23" spans="9:116" x14ac:dyDescent="0.15">
      <c r="CY23" s="6"/>
      <c r="CZ23" s="6"/>
      <c r="DA23" s="6"/>
      <c r="DB23" s="6"/>
      <c r="DC23" s="6"/>
      <c r="DD23" s="6"/>
      <c r="DE23" s="6"/>
      <c r="DF23" s="6"/>
      <c r="DG23" s="6"/>
      <c r="DH23" s="6"/>
      <c r="DI23" s="6"/>
      <c r="DJ23" s="6"/>
      <c r="DK23" s="6"/>
      <c r="DL23" s="6"/>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6"/>
      <c r="DA35" s="6"/>
      <c r="DB35" s="6"/>
      <c r="DC35" s="6"/>
      <c r="DD35" s="6"/>
      <c r="DE35" s="6"/>
      <c r="DF35" s="6"/>
      <c r="DG35" s="6"/>
      <c r="DH35" s="6"/>
      <c r="DI35" s="6"/>
      <c r="DJ35" s="6"/>
      <c r="DK35" s="6"/>
      <c r="DL35" s="6"/>
    </row>
    <row r="36" spans="15:116" x14ac:dyDescent="0.15"/>
    <row r="37" spans="15:116" x14ac:dyDescent="0.15">
      <c r="DL37" s="6"/>
    </row>
    <row r="38" spans="15:116" x14ac:dyDescent="0.15">
      <c r="DI38" s="6"/>
      <c r="DJ38" s="6"/>
      <c r="DK38" s="6"/>
      <c r="DL38" s="6"/>
    </row>
    <row r="39" spans="15:116" x14ac:dyDescent="0.15"/>
    <row r="40" spans="15:116" x14ac:dyDescent="0.15"/>
    <row r="41" spans="15:116" x14ac:dyDescent="0.15"/>
    <row r="42" spans="15:116" x14ac:dyDescent="0.15"/>
    <row r="43" spans="15:116" x14ac:dyDescent="0.15">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E43" s="6"/>
      <c r="DF43" s="6"/>
      <c r="DG43" s="6"/>
      <c r="DH43" s="6"/>
      <c r="DI43" s="6"/>
      <c r="DJ43" s="6"/>
      <c r="DK43" s="6"/>
      <c r="DL43" s="6"/>
    </row>
    <row r="44" spans="15:116" x14ac:dyDescent="0.15">
      <c r="DL44" s="6"/>
    </row>
    <row r="45" spans="15:116" x14ac:dyDescent="0.15"/>
    <row r="46" spans="15:116" x14ac:dyDescent="0.15">
      <c r="DA46" s="6"/>
      <c r="DB46" s="6"/>
      <c r="DC46" s="6"/>
      <c r="DD46" s="6"/>
      <c r="DE46" s="6"/>
      <c r="DF46" s="6"/>
      <c r="DG46" s="6"/>
      <c r="DH46" s="6"/>
      <c r="DI46" s="6"/>
      <c r="DJ46" s="6"/>
      <c r="DK46" s="6"/>
      <c r="DL46" s="6"/>
    </row>
    <row r="47" spans="15:116" x14ac:dyDescent="0.15"/>
    <row r="48" spans="15:116" x14ac:dyDescent="0.15"/>
    <row r="49" spans="104:116" x14ac:dyDescent="0.15"/>
    <row r="50" spans="104:116" x14ac:dyDescent="0.15">
      <c r="CZ50" s="6"/>
      <c r="DA50" s="6"/>
      <c r="DB50" s="6"/>
      <c r="DC50" s="6"/>
      <c r="DD50" s="6"/>
      <c r="DE50" s="6"/>
      <c r="DF50" s="6"/>
      <c r="DG50" s="6"/>
      <c r="DH50" s="6"/>
      <c r="DI50" s="6"/>
      <c r="DJ50" s="6"/>
      <c r="DK50" s="6"/>
      <c r="DL50" s="6"/>
    </row>
    <row r="51" spans="104:116" x14ac:dyDescent="0.15"/>
    <row r="52" spans="104:116" x14ac:dyDescent="0.15"/>
    <row r="53" spans="104:116" x14ac:dyDescent="0.15">
      <c r="DL53" s="6"/>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6"/>
      <c r="DD67" s="6"/>
      <c r="DE67" s="6"/>
      <c r="DF67" s="6"/>
      <c r="DG67" s="6"/>
      <c r="DH67" s="6"/>
      <c r="DI67" s="6"/>
      <c r="DJ67" s="6"/>
      <c r="DK67" s="6"/>
      <c r="DL67" s="6"/>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YOC2liGlO0Ck7BInyRM8CSRb8AUUGfQ+sBHzusK08NanDFQJWlFUkG7KJj59HkxlrQwmKXL7+9zEbp/UxnqNBg==" saltValue="6XzEoE2jBWwigOVBpKdvS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A13" workbookViewId="0">
      <selection activeCell="E40" sqref="E40:S40"/>
    </sheetView>
  </sheetViews>
  <sheetFormatPr defaultColWidth="0" defaultRowHeight="13.5" customHeight="1" zeroHeight="1" x14ac:dyDescent="0.15"/>
  <cols>
    <col min="1" max="36" width="2.5" style="147" customWidth="1"/>
    <col min="37" max="44" width="17" style="147" customWidth="1"/>
    <col min="45" max="45" width="6.125" style="154" customWidth="1"/>
    <col min="46" max="46" width="3" style="152" customWidth="1"/>
    <col min="47" max="47" width="19.125" style="147" hidden="1" customWidth="1"/>
    <col min="48" max="52" width="12.625" style="147" hidden="1" customWidth="1"/>
    <col min="53" max="16384" width="8.625" style="147" hidden="1"/>
  </cols>
  <sheetData>
    <row r="1" spans="1:46" x14ac:dyDescent="0.15">
      <c r="AS1" s="148"/>
      <c r="AT1" s="148"/>
    </row>
    <row r="2" spans="1:46" x14ac:dyDescent="0.15">
      <c r="AS2" s="148"/>
      <c r="AT2" s="148"/>
    </row>
    <row r="3" spans="1:46" x14ac:dyDescent="0.15">
      <c r="AS3" s="148"/>
      <c r="AT3" s="148"/>
    </row>
    <row r="4" spans="1:46" x14ac:dyDescent="0.15">
      <c r="AS4" s="148"/>
      <c r="AT4" s="148"/>
    </row>
    <row r="5" spans="1:46" ht="17.25" x14ac:dyDescent="0.15">
      <c r="A5" s="149" t="s">
        <v>435</v>
      </c>
      <c r="B5" s="150"/>
      <c r="C5" s="150"/>
      <c r="D5" s="150"/>
      <c r="E5" s="150"/>
      <c r="F5" s="150"/>
      <c r="G5" s="150"/>
      <c r="H5" s="150"/>
      <c r="I5" s="150"/>
      <c r="J5" s="150"/>
      <c r="K5" s="150"/>
      <c r="L5" s="150"/>
      <c r="M5" s="150"/>
      <c r="N5" s="150"/>
      <c r="O5" s="150"/>
      <c r="P5" s="150"/>
      <c r="Q5" s="150"/>
      <c r="R5" s="150"/>
      <c r="S5" s="150"/>
      <c r="T5" s="150"/>
      <c r="U5" s="150"/>
      <c r="V5" s="150"/>
      <c r="W5" s="150"/>
      <c r="X5" s="150"/>
      <c r="Y5" s="150"/>
      <c r="Z5" s="150"/>
      <c r="AA5" s="150"/>
      <c r="AB5" s="150"/>
      <c r="AC5" s="150"/>
      <c r="AD5" s="150"/>
      <c r="AE5" s="150"/>
      <c r="AF5" s="150"/>
      <c r="AG5" s="150"/>
      <c r="AH5" s="150"/>
      <c r="AI5" s="150"/>
      <c r="AJ5" s="150"/>
      <c r="AK5" s="150"/>
      <c r="AL5" s="150"/>
      <c r="AM5" s="150"/>
      <c r="AN5" s="150"/>
      <c r="AO5" s="150"/>
      <c r="AP5" s="150"/>
      <c r="AQ5" s="150"/>
      <c r="AR5" s="150"/>
      <c r="AS5" s="151"/>
    </row>
    <row r="6" spans="1:46" x14ac:dyDescent="0.15">
      <c r="A6" s="152"/>
      <c r="B6" s="148"/>
      <c r="C6" s="148"/>
      <c r="D6" s="148"/>
      <c r="E6" s="148"/>
      <c r="F6" s="148"/>
      <c r="G6" s="148"/>
      <c r="H6" s="148"/>
      <c r="I6" s="148"/>
      <c r="J6" s="148"/>
      <c r="K6" s="148"/>
      <c r="L6" s="148"/>
      <c r="M6" s="148"/>
      <c r="N6" s="148"/>
      <c r="O6" s="148"/>
      <c r="P6" s="148"/>
      <c r="Q6" s="148"/>
      <c r="R6" s="148"/>
      <c r="S6" s="148"/>
      <c r="T6" s="148"/>
      <c r="U6" s="148"/>
      <c r="V6" s="148"/>
      <c r="W6" s="148"/>
      <c r="X6" s="148"/>
      <c r="Y6" s="148"/>
      <c r="Z6" s="148"/>
      <c r="AA6" s="148"/>
      <c r="AB6" s="148"/>
      <c r="AC6" s="148"/>
      <c r="AD6" s="148"/>
      <c r="AE6" s="148"/>
      <c r="AF6" s="148"/>
      <c r="AG6" s="148"/>
      <c r="AH6" s="148"/>
      <c r="AI6" s="148"/>
      <c r="AJ6" s="148"/>
      <c r="AK6" s="153" t="s">
        <v>436</v>
      </c>
      <c r="AL6" s="153"/>
      <c r="AM6" s="153"/>
      <c r="AN6" s="153"/>
      <c r="AO6" s="148"/>
      <c r="AP6" s="148"/>
      <c r="AQ6" s="148"/>
      <c r="AR6" s="148"/>
    </row>
    <row r="7" spans="1:46" ht="13.5" customHeight="1" x14ac:dyDescent="0.15">
      <c r="A7" s="152"/>
      <c r="B7" s="148"/>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148"/>
      <c r="AH7" s="148"/>
      <c r="AI7" s="148"/>
      <c r="AJ7" s="148"/>
      <c r="AK7" s="155"/>
      <c r="AL7" s="156"/>
      <c r="AM7" s="156"/>
      <c r="AN7" s="157"/>
      <c r="AO7" s="1194" t="s">
        <v>437</v>
      </c>
      <c r="AP7" s="158"/>
      <c r="AQ7" s="159" t="s">
        <v>438</v>
      </c>
      <c r="AR7" s="160"/>
    </row>
    <row r="8" spans="1:46" x14ac:dyDescent="0.15">
      <c r="A8" s="152"/>
      <c r="B8" s="148"/>
      <c r="C8" s="148"/>
      <c r="D8" s="148"/>
      <c r="E8" s="148"/>
      <c r="F8" s="148"/>
      <c r="G8" s="148"/>
      <c r="H8" s="148"/>
      <c r="I8" s="148"/>
      <c r="J8" s="148"/>
      <c r="K8" s="148"/>
      <c r="L8" s="148"/>
      <c r="M8" s="148"/>
      <c r="N8" s="148"/>
      <c r="O8" s="148"/>
      <c r="P8" s="148"/>
      <c r="Q8" s="148"/>
      <c r="R8" s="148"/>
      <c r="S8" s="148"/>
      <c r="T8" s="148"/>
      <c r="U8" s="148"/>
      <c r="V8" s="148"/>
      <c r="W8" s="148"/>
      <c r="X8" s="148"/>
      <c r="Y8" s="148"/>
      <c r="Z8" s="148"/>
      <c r="AA8" s="148"/>
      <c r="AB8" s="148"/>
      <c r="AC8" s="148"/>
      <c r="AD8" s="148"/>
      <c r="AE8" s="148"/>
      <c r="AF8" s="148"/>
      <c r="AG8" s="148"/>
      <c r="AH8" s="148"/>
      <c r="AI8" s="148"/>
      <c r="AJ8" s="148"/>
      <c r="AK8" s="161"/>
      <c r="AL8" s="162"/>
      <c r="AM8" s="162"/>
      <c r="AN8" s="163"/>
      <c r="AO8" s="1195"/>
      <c r="AP8" s="164" t="s">
        <v>439</v>
      </c>
      <c r="AQ8" s="165" t="s">
        <v>440</v>
      </c>
      <c r="AR8" s="166" t="s">
        <v>441</v>
      </c>
    </row>
    <row r="9" spans="1:46" x14ac:dyDescent="0.15">
      <c r="A9" s="152"/>
      <c r="B9" s="148"/>
      <c r="C9" s="148"/>
      <c r="D9" s="148"/>
      <c r="E9" s="148"/>
      <c r="F9" s="148"/>
      <c r="G9" s="148"/>
      <c r="H9" s="148"/>
      <c r="I9" s="148"/>
      <c r="J9" s="148"/>
      <c r="K9" s="148"/>
      <c r="L9" s="148"/>
      <c r="M9" s="148"/>
      <c r="N9" s="148"/>
      <c r="O9" s="148"/>
      <c r="P9" s="148"/>
      <c r="Q9" s="148"/>
      <c r="R9" s="148"/>
      <c r="S9" s="148"/>
      <c r="T9" s="148"/>
      <c r="U9" s="148"/>
      <c r="V9" s="148"/>
      <c r="W9" s="148"/>
      <c r="X9" s="148"/>
      <c r="Y9" s="148"/>
      <c r="Z9" s="148"/>
      <c r="AA9" s="148"/>
      <c r="AB9" s="148"/>
      <c r="AC9" s="148"/>
      <c r="AD9" s="148"/>
      <c r="AE9" s="148"/>
      <c r="AF9" s="148"/>
      <c r="AG9" s="148"/>
      <c r="AH9" s="148"/>
      <c r="AI9" s="148"/>
      <c r="AJ9" s="148"/>
      <c r="AK9" s="1185" t="s">
        <v>442</v>
      </c>
      <c r="AL9" s="1186"/>
      <c r="AM9" s="1186"/>
      <c r="AN9" s="1187"/>
      <c r="AO9" s="167">
        <v>12802426</v>
      </c>
      <c r="AP9" s="167">
        <v>60028</v>
      </c>
      <c r="AQ9" s="168">
        <v>62432</v>
      </c>
      <c r="AR9" s="169">
        <v>-3.9</v>
      </c>
    </row>
    <row r="10" spans="1:46" ht="13.5" customHeight="1" x14ac:dyDescent="0.15">
      <c r="A10" s="152"/>
      <c r="B10" s="148"/>
      <c r="C10" s="148"/>
      <c r="D10" s="148"/>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185" t="s">
        <v>443</v>
      </c>
      <c r="AL10" s="1186"/>
      <c r="AM10" s="1186"/>
      <c r="AN10" s="1187"/>
      <c r="AO10" s="170">
        <v>16708</v>
      </c>
      <c r="AP10" s="170">
        <v>78</v>
      </c>
      <c r="AQ10" s="171">
        <v>2320</v>
      </c>
      <c r="AR10" s="172">
        <v>-96.6</v>
      </c>
    </row>
    <row r="11" spans="1:46" ht="13.5" customHeight="1" x14ac:dyDescent="0.15">
      <c r="A11" s="152"/>
      <c r="B11" s="148"/>
      <c r="C11" s="148"/>
      <c r="D11" s="148"/>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185" t="s">
        <v>444</v>
      </c>
      <c r="AL11" s="1186"/>
      <c r="AM11" s="1186"/>
      <c r="AN11" s="1187"/>
      <c r="AO11" s="170">
        <v>89062</v>
      </c>
      <c r="AP11" s="170">
        <v>418</v>
      </c>
      <c r="AQ11" s="171">
        <v>1793</v>
      </c>
      <c r="AR11" s="172">
        <v>-76.7</v>
      </c>
    </row>
    <row r="12" spans="1:46" ht="13.5" customHeight="1" x14ac:dyDescent="0.15">
      <c r="A12" s="152"/>
      <c r="B12" s="148"/>
      <c r="C12" s="148"/>
      <c r="D12" s="148"/>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185" t="s">
        <v>445</v>
      </c>
      <c r="AL12" s="1186"/>
      <c r="AM12" s="1186"/>
      <c r="AN12" s="1187"/>
      <c r="AO12" s="170" t="s">
        <v>446</v>
      </c>
      <c r="AP12" s="170" t="s">
        <v>446</v>
      </c>
      <c r="AQ12" s="171">
        <v>46</v>
      </c>
      <c r="AR12" s="172" t="s">
        <v>446</v>
      </c>
    </row>
    <row r="13" spans="1:46" ht="13.5" customHeight="1" x14ac:dyDescent="0.15">
      <c r="A13" s="152"/>
      <c r="B13" s="148"/>
      <c r="C13" s="148"/>
      <c r="D13" s="148"/>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185" t="s">
        <v>447</v>
      </c>
      <c r="AL13" s="1186"/>
      <c r="AM13" s="1186"/>
      <c r="AN13" s="1187"/>
      <c r="AO13" s="170">
        <v>473852</v>
      </c>
      <c r="AP13" s="170">
        <v>2222</v>
      </c>
      <c r="AQ13" s="171">
        <v>1638</v>
      </c>
      <c r="AR13" s="172">
        <v>35.700000000000003</v>
      </c>
    </row>
    <row r="14" spans="1:46" ht="13.5" customHeight="1" x14ac:dyDescent="0.15">
      <c r="A14" s="152"/>
      <c r="B14" s="148"/>
      <c r="C14" s="148"/>
      <c r="D14" s="148"/>
      <c r="E14" s="148"/>
      <c r="F14" s="148"/>
      <c r="G14" s="148"/>
      <c r="H14" s="148"/>
      <c r="I14" s="148"/>
      <c r="J14" s="148"/>
      <c r="K14" s="148"/>
      <c r="L14" s="148"/>
      <c r="M14" s="148"/>
      <c r="N14" s="148"/>
      <c r="O14" s="148"/>
      <c r="P14" s="148"/>
      <c r="Q14" s="148"/>
      <c r="R14" s="148"/>
      <c r="S14" s="148"/>
      <c r="T14" s="148"/>
      <c r="U14" s="148"/>
      <c r="V14" s="148"/>
      <c r="W14" s="148"/>
      <c r="X14" s="148"/>
      <c r="Y14" s="148"/>
      <c r="Z14" s="148"/>
      <c r="AA14" s="148"/>
      <c r="AB14" s="148"/>
      <c r="AC14" s="148"/>
      <c r="AD14" s="148"/>
      <c r="AE14" s="148"/>
      <c r="AF14" s="148"/>
      <c r="AG14" s="148"/>
      <c r="AH14" s="148"/>
      <c r="AI14" s="148"/>
      <c r="AJ14" s="148"/>
      <c r="AK14" s="1185" t="s">
        <v>448</v>
      </c>
      <c r="AL14" s="1186"/>
      <c r="AM14" s="1186"/>
      <c r="AN14" s="1187"/>
      <c r="AO14" s="170">
        <v>367900</v>
      </c>
      <c r="AP14" s="170">
        <v>1725</v>
      </c>
      <c r="AQ14" s="171">
        <v>1345</v>
      </c>
      <c r="AR14" s="172">
        <v>28.3</v>
      </c>
    </row>
    <row r="15" spans="1:46" ht="13.5" customHeight="1" x14ac:dyDescent="0.15">
      <c r="A15" s="152"/>
      <c r="B15" s="148"/>
      <c r="C15" s="148"/>
      <c r="D15" s="148"/>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188" t="s">
        <v>449</v>
      </c>
      <c r="AL15" s="1189"/>
      <c r="AM15" s="1189"/>
      <c r="AN15" s="1190"/>
      <c r="AO15" s="170">
        <v>-641781</v>
      </c>
      <c r="AP15" s="170">
        <v>-3009</v>
      </c>
      <c r="AQ15" s="171">
        <v>-3712</v>
      </c>
      <c r="AR15" s="172">
        <v>-18.899999999999999</v>
      </c>
    </row>
    <row r="16" spans="1:46" x14ac:dyDescent="0.15">
      <c r="A16" s="152"/>
      <c r="B16" s="148"/>
      <c r="C16" s="148"/>
      <c r="D16" s="148"/>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188" t="s">
        <v>121</v>
      </c>
      <c r="AL16" s="1189"/>
      <c r="AM16" s="1189"/>
      <c r="AN16" s="1190"/>
      <c r="AO16" s="170">
        <v>13108167</v>
      </c>
      <c r="AP16" s="170">
        <v>61462</v>
      </c>
      <c r="AQ16" s="171">
        <v>65862</v>
      </c>
      <c r="AR16" s="172">
        <v>-6.7</v>
      </c>
    </row>
    <row r="17" spans="1:46" x14ac:dyDescent="0.15">
      <c r="A17" s="152"/>
      <c r="B17" s="148"/>
      <c r="C17" s="148"/>
      <c r="D17" s="148"/>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73"/>
    </row>
    <row r="18" spans="1:46" x14ac:dyDescent="0.15">
      <c r="A18" s="152"/>
      <c r="B18" s="148"/>
      <c r="C18" s="148"/>
      <c r="D18" s="148"/>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74"/>
      <c r="AR18" s="174"/>
    </row>
    <row r="19" spans="1:46" x14ac:dyDescent="0.15">
      <c r="A19" s="152"/>
      <c r="B19" s="148"/>
      <c r="C19" s="148"/>
      <c r="D19" s="148"/>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t="s">
        <v>450</v>
      </c>
      <c r="AL19" s="148"/>
      <c r="AM19" s="148"/>
      <c r="AN19" s="148"/>
      <c r="AO19" s="148"/>
      <c r="AP19" s="148"/>
      <c r="AQ19" s="148"/>
      <c r="AR19" s="148"/>
    </row>
    <row r="20" spans="1:46" x14ac:dyDescent="0.15">
      <c r="A20" s="152"/>
      <c r="B20" s="148"/>
      <c r="C20" s="148"/>
      <c r="D20" s="148"/>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75"/>
      <c r="AL20" s="176"/>
      <c r="AM20" s="176"/>
      <c r="AN20" s="177"/>
      <c r="AO20" s="178" t="s">
        <v>451</v>
      </c>
      <c r="AP20" s="179" t="s">
        <v>452</v>
      </c>
      <c r="AQ20" s="180" t="s">
        <v>453</v>
      </c>
      <c r="AR20" s="181"/>
    </row>
    <row r="21" spans="1:46" s="187" customFormat="1" x14ac:dyDescent="0.15">
      <c r="A21" s="182"/>
      <c r="B21" s="153"/>
      <c r="C21" s="153"/>
      <c r="D21" s="153"/>
      <c r="E21" s="153"/>
      <c r="F21" s="153"/>
      <c r="G21" s="153"/>
      <c r="H21" s="153"/>
      <c r="I21" s="153"/>
      <c r="J21" s="153"/>
      <c r="K21" s="153"/>
      <c r="L21" s="153"/>
      <c r="M21" s="153"/>
      <c r="N21" s="153"/>
      <c r="O21" s="153"/>
      <c r="P21" s="153"/>
      <c r="Q21" s="153"/>
      <c r="R21" s="153"/>
      <c r="S21" s="153"/>
      <c r="T21" s="153"/>
      <c r="U21" s="153"/>
      <c r="V21" s="153"/>
      <c r="W21" s="153"/>
      <c r="X21" s="153"/>
      <c r="Y21" s="153"/>
      <c r="Z21" s="153"/>
      <c r="AA21" s="153"/>
      <c r="AB21" s="153"/>
      <c r="AC21" s="153"/>
      <c r="AD21" s="153"/>
      <c r="AE21" s="153"/>
      <c r="AF21" s="153"/>
      <c r="AG21" s="153"/>
      <c r="AH21" s="153"/>
      <c r="AI21" s="153"/>
      <c r="AJ21" s="153"/>
      <c r="AK21" s="1191" t="s">
        <v>454</v>
      </c>
      <c r="AL21" s="1192"/>
      <c r="AM21" s="1192"/>
      <c r="AN21" s="1193"/>
      <c r="AO21" s="183">
        <v>6.87</v>
      </c>
      <c r="AP21" s="184">
        <v>6.41</v>
      </c>
      <c r="AQ21" s="185">
        <v>0.46</v>
      </c>
      <c r="AR21" s="153"/>
      <c r="AS21" s="186"/>
      <c r="AT21" s="182"/>
    </row>
    <row r="22" spans="1:46" s="187" customFormat="1" x14ac:dyDescent="0.15">
      <c r="A22" s="182"/>
      <c r="B22" s="153"/>
      <c r="C22" s="153"/>
      <c r="D22" s="153"/>
      <c r="E22" s="153"/>
      <c r="F22" s="153"/>
      <c r="G22" s="153"/>
      <c r="H22" s="153"/>
      <c r="I22" s="153"/>
      <c r="J22" s="153"/>
      <c r="K22" s="153"/>
      <c r="L22" s="153"/>
      <c r="M22" s="153"/>
      <c r="N22" s="153"/>
      <c r="O22" s="153"/>
      <c r="P22" s="153"/>
      <c r="Q22" s="153"/>
      <c r="R22" s="153"/>
      <c r="S22" s="153"/>
      <c r="T22" s="153"/>
      <c r="U22" s="153"/>
      <c r="V22" s="153"/>
      <c r="W22" s="153"/>
      <c r="X22" s="153"/>
      <c r="Y22" s="153"/>
      <c r="Z22" s="153"/>
      <c r="AA22" s="153"/>
      <c r="AB22" s="153"/>
      <c r="AC22" s="153"/>
      <c r="AD22" s="153"/>
      <c r="AE22" s="153"/>
      <c r="AF22" s="153"/>
      <c r="AG22" s="153"/>
      <c r="AH22" s="153"/>
      <c r="AI22" s="153"/>
      <c r="AJ22" s="153"/>
      <c r="AK22" s="1191" t="s">
        <v>455</v>
      </c>
      <c r="AL22" s="1192"/>
      <c r="AM22" s="1192"/>
      <c r="AN22" s="1193"/>
      <c r="AO22" s="188">
        <v>98.8</v>
      </c>
      <c r="AP22" s="189">
        <v>99.7</v>
      </c>
      <c r="AQ22" s="190">
        <v>-0.9</v>
      </c>
      <c r="AR22" s="174"/>
      <c r="AS22" s="186"/>
      <c r="AT22" s="182"/>
    </row>
    <row r="23" spans="1:46" s="187" customFormat="1" x14ac:dyDescent="0.15">
      <c r="A23" s="182"/>
      <c r="B23" s="153"/>
      <c r="C23" s="153"/>
      <c r="D23" s="153"/>
      <c r="E23" s="153"/>
      <c r="F23" s="153"/>
      <c r="G23" s="153"/>
      <c r="H23" s="153"/>
      <c r="I23" s="153"/>
      <c r="J23" s="153"/>
      <c r="K23" s="153"/>
      <c r="L23" s="153"/>
      <c r="M23" s="153"/>
      <c r="N23" s="153"/>
      <c r="O23" s="153"/>
      <c r="P23" s="153"/>
      <c r="Q23" s="153"/>
      <c r="R23" s="153"/>
      <c r="S23" s="153"/>
      <c r="T23" s="153"/>
      <c r="U23" s="153"/>
      <c r="V23" s="153"/>
      <c r="W23" s="153"/>
      <c r="X23" s="153"/>
      <c r="Y23" s="153"/>
      <c r="Z23" s="153"/>
      <c r="AA23" s="153"/>
      <c r="AB23" s="153"/>
      <c r="AC23" s="153"/>
      <c r="AD23" s="153"/>
      <c r="AE23" s="153"/>
      <c r="AF23" s="153"/>
      <c r="AG23" s="153"/>
      <c r="AH23" s="153"/>
      <c r="AI23" s="153"/>
      <c r="AJ23" s="153"/>
      <c r="AK23" s="153"/>
      <c r="AL23" s="153"/>
      <c r="AM23" s="153"/>
      <c r="AN23" s="153"/>
      <c r="AO23" s="153"/>
      <c r="AP23" s="174"/>
      <c r="AQ23" s="174"/>
      <c r="AR23" s="174"/>
      <c r="AS23" s="186"/>
      <c r="AT23" s="182"/>
    </row>
    <row r="24" spans="1:46" s="187" customFormat="1" x14ac:dyDescent="0.15">
      <c r="A24" s="182"/>
      <c r="B24" s="153"/>
      <c r="C24" s="153"/>
      <c r="D24" s="153"/>
      <c r="E24" s="153"/>
      <c r="F24" s="153"/>
      <c r="G24" s="153"/>
      <c r="H24" s="153"/>
      <c r="I24" s="153"/>
      <c r="J24" s="153"/>
      <c r="K24" s="153"/>
      <c r="L24" s="153"/>
      <c r="M24" s="153"/>
      <c r="N24" s="153"/>
      <c r="O24" s="153"/>
      <c r="P24" s="153"/>
      <c r="Q24" s="153"/>
      <c r="R24" s="153"/>
      <c r="S24" s="153"/>
      <c r="T24" s="153"/>
      <c r="U24" s="153"/>
      <c r="V24" s="153"/>
      <c r="W24" s="153"/>
      <c r="X24" s="153"/>
      <c r="Y24" s="153"/>
      <c r="Z24" s="153"/>
      <c r="AA24" s="153"/>
      <c r="AB24" s="153"/>
      <c r="AC24" s="153"/>
      <c r="AD24" s="153"/>
      <c r="AE24" s="153"/>
      <c r="AF24" s="153"/>
      <c r="AG24" s="153"/>
      <c r="AH24" s="153"/>
      <c r="AI24" s="153"/>
      <c r="AJ24" s="153"/>
      <c r="AK24" s="153"/>
      <c r="AL24" s="153"/>
      <c r="AM24" s="153"/>
      <c r="AN24" s="153"/>
      <c r="AO24" s="153"/>
      <c r="AP24" s="174"/>
      <c r="AQ24" s="174"/>
      <c r="AR24" s="174"/>
      <c r="AS24" s="186"/>
      <c r="AT24" s="182"/>
    </row>
    <row r="25" spans="1:46" s="187" customFormat="1" x14ac:dyDescent="0.15">
      <c r="A25" s="191"/>
      <c r="B25" s="192"/>
      <c r="C25" s="192"/>
      <c r="D25" s="192"/>
      <c r="E25" s="192"/>
      <c r="F25" s="192"/>
      <c r="G25" s="192"/>
      <c r="H25" s="192"/>
      <c r="I25" s="192"/>
      <c r="J25" s="192"/>
      <c r="K25" s="192"/>
      <c r="L25" s="192"/>
      <c r="M25" s="192"/>
      <c r="N25" s="192"/>
      <c r="O25" s="192"/>
      <c r="P25" s="192"/>
      <c r="Q25" s="192"/>
      <c r="R25" s="192"/>
      <c r="S25" s="192"/>
      <c r="T25" s="192"/>
      <c r="U25" s="192"/>
      <c r="V25" s="192"/>
      <c r="W25" s="192"/>
      <c r="X25" s="192"/>
      <c r="Y25" s="192"/>
      <c r="Z25" s="192"/>
      <c r="AA25" s="192"/>
      <c r="AB25" s="192"/>
      <c r="AC25" s="192"/>
      <c r="AD25" s="192"/>
      <c r="AE25" s="192"/>
      <c r="AF25" s="192"/>
      <c r="AG25" s="192"/>
      <c r="AH25" s="192"/>
      <c r="AI25" s="192"/>
      <c r="AJ25" s="192"/>
      <c r="AK25" s="192"/>
      <c r="AL25" s="192"/>
      <c r="AM25" s="192"/>
      <c r="AN25" s="192"/>
      <c r="AO25" s="192"/>
      <c r="AP25" s="193"/>
      <c r="AQ25" s="193"/>
      <c r="AR25" s="193"/>
      <c r="AS25" s="194"/>
      <c r="AT25" s="182"/>
    </row>
    <row r="26" spans="1:46" s="187" customFormat="1" x14ac:dyDescent="0.15">
      <c r="A26" s="153" t="s">
        <v>456</v>
      </c>
      <c r="B26" s="153"/>
      <c r="C26" s="153"/>
      <c r="D26" s="153"/>
      <c r="E26" s="153"/>
      <c r="F26" s="153"/>
      <c r="G26" s="153"/>
      <c r="H26" s="153"/>
      <c r="I26" s="153"/>
      <c r="J26" s="153"/>
      <c r="K26" s="153"/>
      <c r="L26" s="153"/>
      <c r="M26" s="153"/>
      <c r="N26" s="153"/>
      <c r="O26" s="153"/>
      <c r="P26" s="153"/>
      <c r="Q26" s="153"/>
      <c r="R26" s="153"/>
      <c r="S26" s="153"/>
      <c r="T26" s="153"/>
      <c r="U26" s="153"/>
      <c r="V26" s="153"/>
      <c r="W26" s="153"/>
      <c r="X26" s="153"/>
      <c r="Y26" s="153"/>
      <c r="Z26" s="153"/>
      <c r="AA26" s="153"/>
      <c r="AB26" s="153"/>
      <c r="AC26" s="153"/>
      <c r="AD26" s="153"/>
      <c r="AE26" s="153"/>
      <c r="AF26" s="153"/>
      <c r="AG26" s="153"/>
      <c r="AH26" s="153"/>
      <c r="AI26" s="153"/>
      <c r="AJ26" s="153"/>
      <c r="AK26" s="153"/>
      <c r="AL26" s="153"/>
      <c r="AM26" s="153"/>
      <c r="AN26" s="153"/>
      <c r="AO26" s="153"/>
      <c r="AP26" s="174"/>
      <c r="AQ26" s="174"/>
      <c r="AR26" s="174"/>
      <c r="AS26" s="153"/>
      <c r="AT26" s="153"/>
    </row>
    <row r="27" spans="1:46" x14ac:dyDescent="0.15">
      <c r="A27" s="195"/>
      <c r="AO27" s="148"/>
      <c r="AP27" s="148"/>
      <c r="AQ27" s="148"/>
      <c r="AR27" s="148"/>
      <c r="AS27" s="148"/>
      <c r="AT27" s="148"/>
    </row>
    <row r="28" spans="1:46" ht="17.25" x14ac:dyDescent="0.15">
      <c r="A28" s="149" t="s">
        <v>457</v>
      </c>
      <c r="B28" s="150"/>
      <c r="C28" s="150"/>
      <c r="D28" s="150"/>
      <c r="E28" s="150"/>
      <c r="F28" s="150"/>
      <c r="G28" s="150"/>
      <c r="H28" s="150"/>
      <c r="I28" s="150"/>
      <c r="J28" s="150"/>
      <c r="K28" s="150"/>
      <c r="L28" s="150"/>
      <c r="M28" s="150"/>
      <c r="N28" s="150"/>
      <c r="O28" s="150"/>
      <c r="P28" s="150"/>
      <c r="Q28" s="150"/>
      <c r="R28" s="150"/>
      <c r="S28" s="150"/>
      <c r="T28" s="150"/>
      <c r="U28" s="150"/>
      <c r="V28" s="150"/>
      <c r="W28" s="150"/>
      <c r="X28" s="150"/>
      <c r="Y28" s="150"/>
      <c r="Z28" s="150"/>
      <c r="AA28" s="150"/>
      <c r="AB28" s="150"/>
      <c r="AC28" s="150"/>
      <c r="AD28" s="150"/>
      <c r="AE28" s="150"/>
      <c r="AF28" s="150"/>
      <c r="AG28" s="150"/>
      <c r="AH28" s="150"/>
      <c r="AI28" s="150"/>
      <c r="AJ28" s="150"/>
      <c r="AK28" s="150"/>
      <c r="AL28" s="150"/>
      <c r="AM28" s="150"/>
      <c r="AN28" s="150"/>
      <c r="AO28" s="150"/>
      <c r="AP28" s="150"/>
      <c r="AQ28" s="150"/>
      <c r="AR28" s="150"/>
      <c r="AS28" s="196"/>
    </row>
    <row r="29" spans="1:46" x14ac:dyDescent="0.15">
      <c r="A29" s="152"/>
      <c r="B29" s="148"/>
      <c r="C29" s="148"/>
      <c r="D29" s="148"/>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53" t="s">
        <v>458</v>
      </c>
      <c r="AL29" s="153"/>
      <c r="AM29" s="153"/>
      <c r="AN29" s="153"/>
      <c r="AO29" s="148"/>
      <c r="AP29" s="148"/>
      <c r="AQ29" s="148"/>
      <c r="AR29" s="148"/>
      <c r="AS29" s="197"/>
    </row>
    <row r="30" spans="1:46" ht="13.5" customHeight="1" x14ac:dyDescent="0.15">
      <c r="A30" s="152"/>
      <c r="B30" s="148"/>
      <c r="C30" s="148"/>
      <c r="D30" s="148"/>
      <c r="E30" s="148"/>
      <c r="F30" s="148"/>
      <c r="G30" s="148"/>
      <c r="H30" s="148"/>
      <c r="I30" s="148"/>
      <c r="J30" s="148"/>
      <c r="K30" s="148"/>
      <c r="L30" s="148"/>
      <c r="M30" s="148"/>
      <c r="N30" s="148"/>
      <c r="O30" s="148"/>
      <c r="P30" s="148"/>
      <c r="Q30" s="148"/>
      <c r="R30" s="148"/>
      <c r="S30" s="148"/>
      <c r="T30" s="148"/>
      <c r="U30" s="148"/>
      <c r="V30" s="148"/>
      <c r="W30" s="148"/>
      <c r="X30" s="148"/>
      <c r="Y30" s="148"/>
      <c r="Z30" s="148"/>
      <c r="AA30" s="148"/>
      <c r="AB30" s="148"/>
      <c r="AC30" s="148"/>
      <c r="AD30" s="148"/>
      <c r="AE30" s="148"/>
      <c r="AF30" s="148"/>
      <c r="AG30" s="148"/>
      <c r="AH30" s="148"/>
      <c r="AI30" s="148"/>
      <c r="AJ30" s="148"/>
      <c r="AK30" s="155"/>
      <c r="AL30" s="156"/>
      <c r="AM30" s="156"/>
      <c r="AN30" s="157"/>
      <c r="AO30" s="1194" t="s">
        <v>437</v>
      </c>
      <c r="AP30" s="158"/>
      <c r="AQ30" s="159" t="s">
        <v>438</v>
      </c>
      <c r="AR30" s="160"/>
    </row>
    <row r="31" spans="1:46" x14ac:dyDescent="0.15">
      <c r="A31" s="152"/>
      <c r="B31" s="148"/>
      <c r="C31" s="148"/>
      <c r="D31" s="148"/>
      <c r="E31" s="148"/>
      <c r="F31" s="148"/>
      <c r="G31" s="148"/>
      <c r="H31" s="148"/>
      <c r="I31" s="148"/>
      <c r="J31" s="148"/>
      <c r="K31" s="148"/>
      <c r="L31" s="148"/>
      <c r="M31" s="148"/>
      <c r="N31" s="148"/>
      <c r="O31" s="148"/>
      <c r="P31" s="148"/>
      <c r="Q31" s="148"/>
      <c r="R31" s="148"/>
      <c r="S31" s="148"/>
      <c r="T31" s="148"/>
      <c r="U31" s="148"/>
      <c r="V31" s="148"/>
      <c r="W31" s="148"/>
      <c r="X31" s="148"/>
      <c r="Y31" s="148"/>
      <c r="Z31" s="148"/>
      <c r="AA31" s="148"/>
      <c r="AB31" s="148"/>
      <c r="AC31" s="148"/>
      <c r="AD31" s="148"/>
      <c r="AE31" s="148"/>
      <c r="AF31" s="148"/>
      <c r="AG31" s="148"/>
      <c r="AH31" s="148"/>
      <c r="AI31" s="148"/>
      <c r="AJ31" s="148"/>
      <c r="AK31" s="161"/>
      <c r="AL31" s="162"/>
      <c r="AM31" s="162"/>
      <c r="AN31" s="163"/>
      <c r="AO31" s="1195"/>
      <c r="AP31" s="164" t="s">
        <v>439</v>
      </c>
      <c r="AQ31" s="165" t="s">
        <v>440</v>
      </c>
      <c r="AR31" s="166" t="s">
        <v>441</v>
      </c>
    </row>
    <row r="32" spans="1:46" ht="27" customHeight="1" x14ac:dyDescent="0.15">
      <c r="A32" s="152"/>
      <c r="B32" s="148"/>
      <c r="C32" s="148"/>
      <c r="D32" s="148"/>
      <c r="E32" s="148"/>
      <c r="F32" s="148"/>
      <c r="G32" s="148"/>
      <c r="H32" s="148"/>
      <c r="I32" s="148"/>
      <c r="J32" s="148"/>
      <c r="K32" s="148"/>
      <c r="L32" s="148"/>
      <c r="M32" s="148"/>
      <c r="N32" s="148"/>
      <c r="O32" s="148"/>
      <c r="P32" s="148"/>
      <c r="Q32" s="148"/>
      <c r="R32" s="148"/>
      <c r="S32" s="148"/>
      <c r="T32" s="148"/>
      <c r="U32" s="148"/>
      <c r="V32" s="148"/>
      <c r="W32" s="148"/>
      <c r="X32" s="148"/>
      <c r="Y32" s="148"/>
      <c r="Z32" s="148"/>
      <c r="AA32" s="148"/>
      <c r="AB32" s="148"/>
      <c r="AC32" s="148"/>
      <c r="AD32" s="148"/>
      <c r="AE32" s="148"/>
      <c r="AF32" s="148"/>
      <c r="AG32" s="148"/>
      <c r="AH32" s="148"/>
      <c r="AI32" s="148"/>
      <c r="AJ32" s="148"/>
      <c r="AK32" s="1174" t="s">
        <v>459</v>
      </c>
      <c r="AL32" s="1175"/>
      <c r="AM32" s="1175"/>
      <c r="AN32" s="1176"/>
      <c r="AO32" s="198">
        <v>7662488</v>
      </c>
      <c r="AP32" s="198">
        <v>35928</v>
      </c>
      <c r="AQ32" s="199">
        <v>29411</v>
      </c>
      <c r="AR32" s="200">
        <v>22.2</v>
      </c>
    </row>
    <row r="33" spans="1:46" ht="13.5" customHeight="1" x14ac:dyDescent="0.15">
      <c r="A33" s="152"/>
      <c r="B33" s="148"/>
      <c r="C33" s="148"/>
      <c r="D33" s="148"/>
      <c r="E33" s="148"/>
      <c r="F33" s="148"/>
      <c r="G33" s="148"/>
      <c r="H33" s="148"/>
      <c r="I33" s="148"/>
      <c r="J33" s="148"/>
      <c r="K33" s="148"/>
      <c r="L33" s="148"/>
      <c r="M33" s="148"/>
      <c r="N33" s="148"/>
      <c r="O33" s="148"/>
      <c r="P33" s="148"/>
      <c r="Q33" s="148"/>
      <c r="R33" s="148"/>
      <c r="S33" s="148"/>
      <c r="T33" s="148"/>
      <c r="U33" s="148"/>
      <c r="V33" s="148"/>
      <c r="W33" s="148"/>
      <c r="X33" s="148"/>
      <c r="Y33" s="148"/>
      <c r="Z33" s="148"/>
      <c r="AA33" s="148"/>
      <c r="AB33" s="148"/>
      <c r="AC33" s="148"/>
      <c r="AD33" s="148"/>
      <c r="AE33" s="148"/>
      <c r="AF33" s="148"/>
      <c r="AG33" s="148"/>
      <c r="AH33" s="148"/>
      <c r="AI33" s="148"/>
      <c r="AJ33" s="148"/>
      <c r="AK33" s="1174" t="s">
        <v>460</v>
      </c>
      <c r="AL33" s="1175"/>
      <c r="AM33" s="1175"/>
      <c r="AN33" s="1176"/>
      <c r="AO33" s="198" t="s">
        <v>446</v>
      </c>
      <c r="AP33" s="198" t="s">
        <v>446</v>
      </c>
      <c r="AQ33" s="199">
        <v>4</v>
      </c>
      <c r="AR33" s="200" t="s">
        <v>446</v>
      </c>
    </row>
    <row r="34" spans="1:46" ht="27" customHeight="1" x14ac:dyDescent="0.15">
      <c r="A34" s="152"/>
      <c r="B34" s="148"/>
      <c r="C34" s="148"/>
      <c r="D34" s="148"/>
      <c r="E34" s="148"/>
      <c r="F34" s="148"/>
      <c r="G34" s="148"/>
      <c r="H34" s="148"/>
      <c r="I34" s="148"/>
      <c r="J34" s="148"/>
      <c r="K34" s="148"/>
      <c r="L34" s="148"/>
      <c r="M34" s="148"/>
      <c r="N34" s="148"/>
      <c r="O34" s="148"/>
      <c r="P34" s="148"/>
      <c r="Q34" s="148"/>
      <c r="R34" s="148"/>
      <c r="S34" s="148"/>
      <c r="T34" s="148"/>
      <c r="U34" s="148"/>
      <c r="V34" s="148"/>
      <c r="W34" s="148"/>
      <c r="X34" s="148"/>
      <c r="Y34" s="148"/>
      <c r="Z34" s="148"/>
      <c r="AA34" s="148"/>
      <c r="AB34" s="148"/>
      <c r="AC34" s="148"/>
      <c r="AD34" s="148"/>
      <c r="AE34" s="148"/>
      <c r="AF34" s="148"/>
      <c r="AG34" s="148"/>
      <c r="AH34" s="148"/>
      <c r="AI34" s="148"/>
      <c r="AJ34" s="148"/>
      <c r="AK34" s="1174" t="s">
        <v>461</v>
      </c>
      <c r="AL34" s="1175"/>
      <c r="AM34" s="1175"/>
      <c r="AN34" s="1176"/>
      <c r="AO34" s="198" t="s">
        <v>446</v>
      </c>
      <c r="AP34" s="198" t="s">
        <v>446</v>
      </c>
      <c r="AQ34" s="199">
        <v>26</v>
      </c>
      <c r="AR34" s="200" t="s">
        <v>446</v>
      </c>
    </row>
    <row r="35" spans="1:46" ht="27" customHeight="1" x14ac:dyDescent="0.15">
      <c r="A35" s="152"/>
      <c r="B35" s="148"/>
      <c r="C35" s="148"/>
      <c r="D35" s="148"/>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174" t="s">
        <v>462</v>
      </c>
      <c r="AL35" s="1175"/>
      <c r="AM35" s="1175"/>
      <c r="AN35" s="1176"/>
      <c r="AO35" s="198">
        <v>1903904</v>
      </c>
      <c r="AP35" s="198">
        <v>8927</v>
      </c>
      <c r="AQ35" s="199">
        <v>8177</v>
      </c>
      <c r="AR35" s="200">
        <v>9.1999999999999993</v>
      </c>
    </row>
    <row r="36" spans="1:46" ht="27" customHeight="1" x14ac:dyDescent="0.15">
      <c r="A36" s="152"/>
      <c r="B36" s="148"/>
      <c r="C36" s="148"/>
      <c r="D36" s="148"/>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174" t="s">
        <v>463</v>
      </c>
      <c r="AL36" s="1175"/>
      <c r="AM36" s="1175"/>
      <c r="AN36" s="1176"/>
      <c r="AO36" s="198" t="s">
        <v>446</v>
      </c>
      <c r="AP36" s="198" t="s">
        <v>446</v>
      </c>
      <c r="AQ36" s="199">
        <v>459</v>
      </c>
      <c r="AR36" s="200" t="s">
        <v>446</v>
      </c>
    </row>
    <row r="37" spans="1:46" ht="13.5" customHeight="1" x14ac:dyDescent="0.15">
      <c r="A37" s="152"/>
      <c r="B37" s="148"/>
      <c r="C37" s="148"/>
      <c r="D37" s="148"/>
      <c r="E37" s="148"/>
      <c r="F37" s="148"/>
      <c r="G37" s="148"/>
      <c r="H37" s="148"/>
      <c r="I37" s="148"/>
      <c r="J37" s="148"/>
      <c r="K37" s="148"/>
      <c r="L37" s="148"/>
      <c r="M37" s="148"/>
      <c r="N37" s="148"/>
      <c r="O37" s="148"/>
      <c r="P37" s="148"/>
      <c r="Q37" s="148"/>
      <c r="R37" s="148"/>
      <c r="S37" s="148"/>
      <c r="T37" s="148"/>
      <c r="U37" s="148"/>
      <c r="V37" s="148"/>
      <c r="W37" s="148"/>
      <c r="X37" s="148"/>
      <c r="Y37" s="148"/>
      <c r="Z37" s="148"/>
      <c r="AA37" s="148"/>
      <c r="AB37" s="148"/>
      <c r="AC37" s="148"/>
      <c r="AD37" s="148"/>
      <c r="AE37" s="148"/>
      <c r="AF37" s="148"/>
      <c r="AG37" s="148"/>
      <c r="AH37" s="148"/>
      <c r="AI37" s="148"/>
      <c r="AJ37" s="148"/>
      <c r="AK37" s="1174" t="s">
        <v>464</v>
      </c>
      <c r="AL37" s="1175"/>
      <c r="AM37" s="1175"/>
      <c r="AN37" s="1176"/>
      <c r="AO37" s="198">
        <v>1018</v>
      </c>
      <c r="AP37" s="198">
        <v>5</v>
      </c>
      <c r="AQ37" s="199">
        <v>753</v>
      </c>
      <c r="AR37" s="200">
        <v>-99.3</v>
      </c>
    </row>
    <row r="38" spans="1:46" ht="27" customHeight="1" x14ac:dyDescent="0.15">
      <c r="A38" s="152"/>
      <c r="B38" s="148"/>
      <c r="C38" s="148"/>
      <c r="D38" s="148"/>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148"/>
      <c r="AF38" s="148"/>
      <c r="AG38" s="148"/>
      <c r="AH38" s="148"/>
      <c r="AI38" s="148"/>
      <c r="AJ38" s="148"/>
      <c r="AK38" s="1171" t="s">
        <v>465</v>
      </c>
      <c r="AL38" s="1172"/>
      <c r="AM38" s="1172"/>
      <c r="AN38" s="1173"/>
      <c r="AO38" s="201" t="s">
        <v>446</v>
      </c>
      <c r="AP38" s="201" t="s">
        <v>446</v>
      </c>
      <c r="AQ38" s="202">
        <v>0</v>
      </c>
      <c r="AR38" s="190" t="s">
        <v>446</v>
      </c>
      <c r="AS38" s="197"/>
    </row>
    <row r="39" spans="1:46" x14ac:dyDescent="0.15">
      <c r="A39" s="152"/>
      <c r="B39" s="148"/>
      <c r="C39" s="148"/>
      <c r="D39" s="148"/>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148"/>
      <c r="AF39" s="148"/>
      <c r="AG39" s="148"/>
      <c r="AH39" s="148"/>
      <c r="AI39" s="148"/>
      <c r="AJ39" s="148"/>
      <c r="AK39" s="1171" t="s">
        <v>466</v>
      </c>
      <c r="AL39" s="1172"/>
      <c r="AM39" s="1172"/>
      <c r="AN39" s="1173"/>
      <c r="AO39" s="198">
        <v>-850720</v>
      </c>
      <c r="AP39" s="198">
        <v>-3989</v>
      </c>
      <c r="AQ39" s="199">
        <v>-7102</v>
      </c>
      <c r="AR39" s="200">
        <v>-43.8</v>
      </c>
      <c r="AS39" s="197"/>
    </row>
    <row r="40" spans="1:46" ht="27" customHeight="1" x14ac:dyDescent="0.15">
      <c r="A40" s="152"/>
      <c r="B40" s="148"/>
      <c r="C40" s="148"/>
      <c r="D40" s="148"/>
      <c r="E40" s="148"/>
      <c r="F40" s="148"/>
      <c r="G40" s="148"/>
      <c r="H40" s="148"/>
      <c r="I40" s="148"/>
      <c r="J40" s="148"/>
      <c r="K40" s="148"/>
      <c r="L40" s="148"/>
      <c r="M40" s="148"/>
      <c r="N40" s="148"/>
      <c r="O40" s="148"/>
      <c r="P40" s="148"/>
      <c r="Q40" s="148"/>
      <c r="R40" s="148"/>
      <c r="S40" s="148"/>
      <c r="T40" s="148"/>
      <c r="U40" s="148"/>
      <c r="V40" s="148"/>
      <c r="W40" s="148"/>
      <c r="X40" s="148"/>
      <c r="Y40" s="148"/>
      <c r="Z40" s="148"/>
      <c r="AA40" s="148"/>
      <c r="AB40" s="148"/>
      <c r="AC40" s="148"/>
      <c r="AD40" s="148"/>
      <c r="AE40" s="148"/>
      <c r="AF40" s="148"/>
      <c r="AG40" s="148"/>
      <c r="AH40" s="148"/>
      <c r="AI40" s="148"/>
      <c r="AJ40" s="148"/>
      <c r="AK40" s="1174" t="s">
        <v>467</v>
      </c>
      <c r="AL40" s="1175"/>
      <c r="AM40" s="1175"/>
      <c r="AN40" s="1176"/>
      <c r="AO40" s="198">
        <v>-6647562</v>
      </c>
      <c r="AP40" s="198">
        <v>-31169</v>
      </c>
      <c r="AQ40" s="199">
        <v>-25234</v>
      </c>
      <c r="AR40" s="200">
        <v>23.5</v>
      </c>
      <c r="AS40" s="197"/>
    </row>
    <row r="41" spans="1:46" x14ac:dyDescent="0.15">
      <c r="A41" s="152"/>
      <c r="B41" s="148"/>
      <c r="C41" s="148"/>
      <c r="D41" s="148"/>
      <c r="E41" s="148"/>
      <c r="F41" s="148"/>
      <c r="G41" s="148"/>
      <c r="H41" s="148"/>
      <c r="I41" s="148"/>
      <c r="J41" s="148"/>
      <c r="K41" s="148"/>
      <c r="L41" s="148"/>
      <c r="M41" s="148"/>
      <c r="N41" s="148"/>
      <c r="O41" s="148"/>
      <c r="P41" s="148"/>
      <c r="Q41" s="148"/>
      <c r="R41" s="148"/>
      <c r="S41" s="148"/>
      <c r="T41" s="148"/>
      <c r="U41" s="148"/>
      <c r="V41" s="148"/>
      <c r="W41" s="148"/>
      <c r="X41" s="148"/>
      <c r="Y41" s="148"/>
      <c r="Z41" s="148"/>
      <c r="AA41" s="148"/>
      <c r="AB41" s="148"/>
      <c r="AC41" s="148"/>
      <c r="AD41" s="148"/>
      <c r="AE41" s="148"/>
      <c r="AF41" s="148"/>
      <c r="AG41" s="148"/>
      <c r="AH41" s="148"/>
      <c r="AI41" s="148"/>
      <c r="AJ41" s="148"/>
      <c r="AK41" s="1177" t="s">
        <v>231</v>
      </c>
      <c r="AL41" s="1178"/>
      <c r="AM41" s="1178"/>
      <c r="AN41" s="1179"/>
      <c r="AO41" s="198">
        <v>2069128</v>
      </c>
      <c r="AP41" s="198">
        <v>9702</v>
      </c>
      <c r="AQ41" s="199">
        <v>6493</v>
      </c>
      <c r="AR41" s="200">
        <v>49.4</v>
      </c>
      <c r="AS41" s="197"/>
    </row>
    <row r="42" spans="1:46" x14ac:dyDescent="0.15">
      <c r="A42" s="152"/>
      <c r="B42" s="148"/>
      <c r="C42" s="148"/>
      <c r="D42" s="148"/>
      <c r="E42" s="148"/>
      <c r="F42" s="148"/>
      <c r="G42" s="148"/>
      <c r="H42" s="148"/>
      <c r="I42" s="148"/>
      <c r="J42" s="148"/>
      <c r="K42" s="148"/>
      <c r="L42" s="148"/>
      <c r="M42" s="148"/>
      <c r="N42" s="148"/>
      <c r="O42" s="148"/>
      <c r="P42" s="148"/>
      <c r="Q42" s="148"/>
      <c r="R42" s="148"/>
      <c r="S42" s="148"/>
      <c r="T42" s="148"/>
      <c r="U42" s="148"/>
      <c r="V42" s="148"/>
      <c r="W42" s="148"/>
      <c r="X42" s="148"/>
      <c r="Y42" s="148"/>
      <c r="Z42" s="148"/>
      <c r="AA42" s="148"/>
      <c r="AB42" s="148"/>
      <c r="AC42" s="148"/>
      <c r="AD42" s="148"/>
      <c r="AE42" s="148"/>
      <c r="AF42" s="148"/>
      <c r="AG42" s="148"/>
      <c r="AH42" s="148"/>
      <c r="AI42" s="148"/>
      <c r="AJ42" s="148"/>
      <c r="AK42" s="203" t="s">
        <v>468</v>
      </c>
      <c r="AL42" s="148"/>
      <c r="AM42" s="148"/>
      <c r="AN42" s="148"/>
      <c r="AO42" s="148"/>
      <c r="AP42" s="148"/>
      <c r="AQ42" s="174"/>
      <c r="AR42" s="174"/>
      <c r="AS42" s="197"/>
    </row>
    <row r="43" spans="1:46" x14ac:dyDescent="0.15">
      <c r="A43" s="152"/>
      <c r="B43" s="148"/>
      <c r="C43" s="148"/>
      <c r="D43" s="148"/>
      <c r="E43" s="148"/>
      <c r="F43" s="148"/>
      <c r="G43" s="148"/>
      <c r="H43" s="148"/>
      <c r="I43" s="148"/>
      <c r="J43" s="148"/>
      <c r="K43" s="148"/>
      <c r="L43" s="148"/>
      <c r="M43" s="148"/>
      <c r="N43" s="148"/>
      <c r="O43" s="148"/>
      <c r="P43" s="148"/>
      <c r="Q43" s="148"/>
      <c r="R43" s="148"/>
      <c r="S43" s="148"/>
      <c r="T43" s="148"/>
      <c r="U43" s="148"/>
      <c r="V43" s="148"/>
      <c r="W43" s="148"/>
      <c r="X43" s="148"/>
      <c r="Y43" s="148"/>
      <c r="Z43" s="148"/>
      <c r="AA43" s="148"/>
      <c r="AB43" s="148"/>
      <c r="AC43" s="148"/>
      <c r="AD43" s="148"/>
      <c r="AE43" s="148"/>
      <c r="AF43" s="148"/>
      <c r="AG43" s="148"/>
      <c r="AH43" s="148"/>
      <c r="AI43" s="148"/>
      <c r="AJ43" s="148"/>
      <c r="AK43" s="148"/>
      <c r="AL43" s="148"/>
      <c r="AM43" s="148"/>
      <c r="AN43" s="148"/>
      <c r="AO43" s="148"/>
      <c r="AP43" s="204"/>
      <c r="AQ43" s="174"/>
      <c r="AR43" s="148"/>
      <c r="AS43" s="197"/>
    </row>
    <row r="44" spans="1:46" x14ac:dyDescent="0.15">
      <c r="A44" s="152"/>
      <c r="B44" s="148"/>
      <c r="C44" s="148"/>
      <c r="D44" s="148"/>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148"/>
      <c r="AF44" s="148"/>
      <c r="AG44" s="148"/>
      <c r="AH44" s="148"/>
      <c r="AI44" s="148"/>
      <c r="AJ44" s="148"/>
      <c r="AK44" s="148"/>
      <c r="AL44" s="148"/>
      <c r="AM44" s="148"/>
      <c r="AN44" s="148"/>
      <c r="AO44" s="148"/>
      <c r="AP44" s="148"/>
      <c r="AQ44" s="174"/>
      <c r="AR44" s="148"/>
    </row>
    <row r="45" spans="1:46" x14ac:dyDescent="0.15">
      <c r="A45" s="150"/>
      <c r="B45" s="150"/>
      <c r="C45" s="150"/>
      <c r="D45" s="150"/>
      <c r="E45" s="150"/>
      <c r="F45" s="150"/>
      <c r="G45" s="150"/>
      <c r="H45" s="150"/>
      <c r="I45" s="150"/>
      <c r="J45" s="150"/>
      <c r="K45" s="150"/>
      <c r="L45" s="150"/>
      <c r="M45" s="150"/>
      <c r="N45" s="150"/>
      <c r="O45" s="150"/>
      <c r="P45" s="150"/>
      <c r="Q45" s="150"/>
      <c r="R45" s="150"/>
      <c r="S45" s="150"/>
      <c r="T45" s="150"/>
      <c r="U45" s="150"/>
      <c r="V45" s="150"/>
      <c r="W45" s="150"/>
      <c r="X45" s="150"/>
      <c r="Y45" s="150"/>
      <c r="Z45" s="150"/>
      <c r="AA45" s="150"/>
      <c r="AB45" s="150"/>
      <c r="AC45" s="150"/>
      <c r="AD45" s="150"/>
      <c r="AE45" s="150"/>
      <c r="AF45" s="150"/>
      <c r="AG45" s="150"/>
      <c r="AH45" s="150"/>
      <c r="AI45" s="150"/>
      <c r="AJ45" s="150"/>
      <c r="AK45" s="150"/>
      <c r="AL45" s="150"/>
      <c r="AM45" s="150"/>
      <c r="AN45" s="150"/>
      <c r="AO45" s="150"/>
      <c r="AP45" s="150"/>
      <c r="AQ45" s="205"/>
      <c r="AR45" s="150"/>
      <c r="AS45" s="150"/>
      <c r="AT45" s="148"/>
    </row>
    <row r="46" spans="1:46" x14ac:dyDescent="0.15">
      <c r="A46" s="206"/>
      <c r="B46" s="206"/>
      <c r="C46" s="206"/>
      <c r="D46" s="206"/>
      <c r="E46" s="206"/>
      <c r="F46" s="206"/>
      <c r="G46" s="206"/>
      <c r="H46" s="206"/>
      <c r="I46" s="206"/>
      <c r="J46" s="206"/>
      <c r="K46" s="206"/>
      <c r="L46" s="206"/>
      <c r="M46" s="206"/>
      <c r="N46" s="206"/>
      <c r="O46" s="206"/>
      <c r="P46" s="206"/>
      <c r="Q46" s="206"/>
      <c r="R46" s="206"/>
      <c r="S46" s="206"/>
      <c r="T46" s="206"/>
      <c r="U46" s="206"/>
      <c r="V46" s="206"/>
      <c r="W46" s="206"/>
      <c r="X46" s="206"/>
      <c r="Y46" s="206"/>
      <c r="Z46" s="206"/>
      <c r="AA46" s="206"/>
      <c r="AB46" s="206"/>
      <c r="AC46" s="206"/>
      <c r="AD46" s="206"/>
      <c r="AE46" s="206"/>
      <c r="AF46" s="206"/>
      <c r="AG46" s="206"/>
      <c r="AH46" s="206"/>
      <c r="AI46" s="206"/>
      <c r="AJ46" s="206"/>
      <c r="AK46" s="206"/>
      <c r="AL46" s="206"/>
      <c r="AM46" s="206"/>
      <c r="AN46" s="206"/>
      <c r="AO46" s="206"/>
      <c r="AP46" s="206"/>
      <c r="AQ46" s="206"/>
      <c r="AR46" s="206"/>
      <c r="AS46" s="206"/>
      <c r="AT46" s="148"/>
    </row>
    <row r="47" spans="1:46" ht="17.25" customHeight="1" x14ac:dyDescent="0.15">
      <c r="A47" s="207" t="s">
        <v>469</v>
      </c>
      <c r="B47" s="148"/>
      <c r="C47" s="148"/>
      <c r="D47" s="148"/>
      <c r="E47" s="148"/>
      <c r="F47" s="148"/>
      <c r="G47" s="148"/>
      <c r="H47" s="148"/>
      <c r="I47" s="148"/>
      <c r="J47" s="148"/>
      <c r="K47" s="148"/>
      <c r="L47" s="148"/>
      <c r="M47" s="148"/>
      <c r="N47" s="148"/>
      <c r="O47" s="148"/>
      <c r="P47" s="148"/>
      <c r="Q47" s="148"/>
      <c r="R47" s="148"/>
      <c r="S47" s="148"/>
      <c r="T47" s="148"/>
      <c r="U47" s="148"/>
      <c r="V47" s="148"/>
      <c r="W47" s="148"/>
      <c r="X47" s="148"/>
      <c r="Y47" s="148"/>
      <c r="Z47" s="148"/>
      <c r="AA47" s="148"/>
      <c r="AB47" s="148"/>
      <c r="AC47" s="148"/>
      <c r="AD47" s="148"/>
      <c r="AE47" s="148"/>
      <c r="AF47" s="148"/>
      <c r="AG47" s="148"/>
      <c r="AH47" s="148"/>
      <c r="AI47" s="148"/>
      <c r="AJ47" s="148"/>
      <c r="AK47" s="148"/>
      <c r="AL47" s="148"/>
      <c r="AM47" s="148"/>
      <c r="AN47" s="148"/>
      <c r="AO47" s="148"/>
      <c r="AP47" s="148"/>
      <c r="AQ47" s="148"/>
      <c r="AR47" s="148"/>
    </row>
    <row r="48" spans="1:46" x14ac:dyDescent="0.15">
      <c r="A48" s="152"/>
      <c r="B48" s="148"/>
      <c r="C48" s="148"/>
      <c r="D48" s="148"/>
      <c r="E48" s="148"/>
      <c r="F48" s="148"/>
      <c r="G48" s="148"/>
      <c r="H48" s="148"/>
      <c r="I48" s="148"/>
      <c r="J48" s="148"/>
      <c r="K48" s="148"/>
      <c r="L48" s="148"/>
      <c r="M48" s="148"/>
      <c r="N48" s="148"/>
      <c r="O48" s="148"/>
      <c r="P48" s="148"/>
      <c r="Q48" s="148"/>
      <c r="R48" s="148"/>
      <c r="S48" s="148"/>
      <c r="T48" s="148"/>
      <c r="U48" s="148"/>
      <c r="V48" s="148"/>
      <c r="W48" s="148"/>
      <c r="X48" s="148"/>
      <c r="Y48" s="148"/>
      <c r="Z48" s="148"/>
      <c r="AA48" s="148"/>
      <c r="AB48" s="148"/>
      <c r="AC48" s="148"/>
      <c r="AD48" s="148"/>
      <c r="AE48" s="148"/>
      <c r="AF48" s="148"/>
      <c r="AG48" s="148"/>
      <c r="AH48" s="148"/>
      <c r="AI48" s="148"/>
      <c r="AJ48" s="148"/>
      <c r="AK48" s="208" t="s">
        <v>470</v>
      </c>
      <c r="AL48" s="208"/>
      <c r="AM48" s="208"/>
      <c r="AN48" s="208"/>
      <c r="AO48" s="208"/>
      <c r="AP48" s="208"/>
      <c r="AQ48" s="209"/>
      <c r="AR48" s="208"/>
    </row>
    <row r="49" spans="1:44" ht="13.5" customHeight="1" x14ac:dyDescent="0.15">
      <c r="A49" s="152"/>
      <c r="B49" s="148"/>
      <c r="C49" s="148"/>
      <c r="D49" s="148"/>
      <c r="E49" s="148"/>
      <c r="F49" s="148"/>
      <c r="G49" s="148"/>
      <c r="H49" s="148"/>
      <c r="I49" s="148"/>
      <c r="J49" s="148"/>
      <c r="K49" s="148"/>
      <c r="L49" s="148"/>
      <c r="M49" s="148"/>
      <c r="N49" s="148"/>
      <c r="O49" s="148"/>
      <c r="P49" s="148"/>
      <c r="Q49" s="148"/>
      <c r="R49" s="148"/>
      <c r="S49" s="148"/>
      <c r="T49" s="148"/>
      <c r="U49" s="148"/>
      <c r="V49" s="148"/>
      <c r="W49" s="148"/>
      <c r="X49" s="148"/>
      <c r="Y49" s="148"/>
      <c r="Z49" s="148"/>
      <c r="AA49" s="148"/>
      <c r="AB49" s="148"/>
      <c r="AC49" s="148"/>
      <c r="AD49" s="148"/>
      <c r="AE49" s="148"/>
      <c r="AF49" s="148"/>
      <c r="AG49" s="148"/>
      <c r="AH49" s="148"/>
      <c r="AI49" s="148"/>
      <c r="AJ49" s="148"/>
      <c r="AK49" s="210"/>
      <c r="AL49" s="211"/>
      <c r="AM49" s="1180" t="s">
        <v>437</v>
      </c>
      <c r="AN49" s="1182" t="s">
        <v>471</v>
      </c>
      <c r="AO49" s="1183"/>
      <c r="AP49" s="1183"/>
      <c r="AQ49" s="1183"/>
      <c r="AR49" s="1184"/>
    </row>
    <row r="50" spans="1:44" x14ac:dyDescent="0.15">
      <c r="A50" s="152"/>
      <c r="B50" s="148"/>
      <c r="C50" s="148"/>
      <c r="D50" s="148"/>
      <c r="E50" s="148"/>
      <c r="F50" s="148"/>
      <c r="G50" s="148"/>
      <c r="H50" s="148"/>
      <c r="I50" s="148"/>
      <c r="J50" s="148"/>
      <c r="K50" s="148"/>
      <c r="L50" s="148"/>
      <c r="M50" s="148"/>
      <c r="N50" s="148"/>
      <c r="O50" s="148"/>
      <c r="P50" s="148"/>
      <c r="Q50" s="148"/>
      <c r="R50" s="148"/>
      <c r="S50" s="148"/>
      <c r="T50" s="148"/>
      <c r="U50" s="148"/>
      <c r="V50" s="148"/>
      <c r="W50" s="148"/>
      <c r="X50" s="148"/>
      <c r="Y50" s="148"/>
      <c r="Z50" s="148"/>
      <c r="AA50" s="148"/>
      <c r="AB50" s="148"/>
      <c r="AC50" s="148"/>
      <c r="AD50" s="148"/>
      <c r="AE50" s="148"/>
      <c r="AF50" s="148"/>
      <c r="AG50" s="148"/>
      <c r="AH50" s="148"/>
      <c r="AI50" s="148"/>
      <c r="AJ50" s="148"/>
      <c r="AK50" s="212"/>
      <c r="AL50" s="213"/>
      <c r="AM50" s="1181"/>
      <c r="AN50" s="214" t="s">
        <v>472</v>
      </c>
      <c r="AO50" s="215" t="s">
        <v>473</v>
      </c>
      <c r="AP50" s="216" t="s">
        <v>474</v>
      </c>
      <c r="AQ50" s="217" t="s">
        <v>475</v>
      </c>
      <c r="AR50" s="218" t="s">
        <v>476</v>
      </c>
    </row>
    <row r="51" spans="1:44" x14ac:dyDescent="0.15">
      <c r="A51" s="152"/>
      <c r="B51" s="148"/>
      <c r="C51" s="148"/>
      <c r="D51" s="148"/>
      <c r="E51" s="148"/>
      <c r="F51" s="148"/>
      <c r="G51" s="148"/>
      <c r="H51" s="148"/>
      <c r="I51" s="148"/>
      <c r="J51" s="148"/>
      <c r="K51" s="148"/>
      <c r="L51" s="148"/>
      <c r="M51" s="148"/>
      <c r="N51" s="148"/>
      <c r="O51" s="148"/>
      <c r="P51" s="148"/>
      <c r="Q51" s="148"/>
      <c r="R51" s="148"/>
      <c r="S51" s="148"/>
      <c r="T51" s="148"/>
      <c r="U51" s="148"/>
      <c r="V51" s="148"/>
      <c r="W51" s="148"/>
      <c r="X51" s="148"/>
      <c r="Y51" s="148"/>
      <c r="Z51" s="148"/>
      <c r="AA51" s="148"/>
      <c r="AB51" s="148"/>
      <c r="AC51" s="148"/>
      <c r="AD51" s="148"/>
      <c r="AE51" s="148"/>
      <c r="AF51" s="148"/>
      <c r="AG51" s="148"/>
      <c r="AH51" s="148"/>
      <c r="AI51" s="148"/>
      <c r="AJ51" s="148"/>
      <c r="AK51" s="210" t="s">
        <v>477</v>
      </c>
      <c r="AL51" s="211"/>
      <c r="AM51" s="219">
        <v>9385611</v>
      </c>
      <c r="AN51" s="220">
        <v>44262</v>
      </c>
      <c r="AO51" s="221">
        <v>-35.799999999999997</v>
      </c>
      <c r="AP51" s="222">
        <v>42581</v>
      </c>
      <c r="AQ51" s="223">
        <v>-2.2000000000000002</v>
      </c>
      <c r="AR51" s="224">
        <v>-33.6</v>
      </c>
    </row>
    <row r="52" spans="1:44" x14ac:dyDescent="0.15">
      <c r="A52" s="152"/>
      <c r="B52" s="148"/>
      <c r="C52" s="148"/>
      <c r="D52" s="148"/>
      <c r="E52" s="148"/>
      <c r="F52" s="148"/>
      <c r="G52" s="148"/>
      <c r="H52" s="148"/>
      <c r="I52" s="148"/>
      <c r="J52" s="148"/>
      <c r="K52" s="148"/>
      <c r="L52" s="148"/>
      <c r="M52" s="148"/>
      <c r="N52" s="148"/>
      <c r="O52" s="148"/>
      <c r="P52" s="148"/>
      <c r="Q52" s="148"/>
      <c r="R52" s="148"/>
      <c r="S52" s="148"/>
      <c r="T52" s="148"/>
      <c r="U52" s="148"/>
      <c r="V52" s="148"/>
      <c r="W52" s="148"/>
      <c r="X52" s="148"/>
      <c r="Y52" s="148"/>
      <c r="Z52" s="148"/>
      <c r="AA52" s="148"/>
      <c r="AB52" s="148"/>
      <c r="AC52" s="148"/>
      <c r="AD52" s="148"/>
      <c r="AE52" s="148"/>
      <c r="AF52" s="148"/>
      <c r="AG52" s="148"/>
      <c r="AH52" s="148"/>
      <c r="AI52" s="148"/>
      <c r="AJ52" s="148"/>
      <c r="AK52" s="225"/>
      <c r="AL52" s="226" t="s">
        <v>478</v>
      </c>
      <c r="AM52" s="227">
        <v>5420339</v>
      </c>
      <c r="AN52" s="228">
        <v>25562</v>
      </c>
      <c r="AO52" s="229">
        <v>-4.8</v>
      </c>
      <c r="AP52" s="230">
        <v>24354</v>
      </c>
      <c r="AQ52" s="231">
        <v>-1.8</v>
      </c>
      <c r="AR52" s="232">
        <v>-3</v>
      </c>
    </row>
    <row r="53" spans="1:44" x14ac:dyDescent="0.15">
      <c r="A53" s="152"/>
      <c r="B53" s="148"/>
      <c r="C53" s="148"/>
      <c r="D53" s="148"/>
      <c r="E53" s="148"/>
      <c r="F53" s="148"/>
      <c r="G53" s="148"/>
      <c r="H53" s="148"/>
      <c r="I53" s="148"/>
      <c r="J53" s="148"/>
      <c r="K53" s="148"/>
      <c r="L53" s="148"/>
      <c r="M53" s="148"/>
      <c r="N53" s="148"/>
      <c r="O53" s="148"/>
      <c r="P53" s="148"/>
      <c r="Q53" s="148"/>
      <c r="R53" s="148"/>
      <c r="S53" s="148"/>
      <c r="T53" s="148"/>
      <c r="U53" s="148"/>
      <c r="V53" s="148"/>
      <c r="W53" s="148"/>
      <c r="X53" s="148"/>
      <c r="Y53" s="148"/>
      <c r="Z53" s="148"/>
      <c r="AA53" s="148"/>
      <c r="AB53" s="148"/>
      <c r="AC53" s="148"/>
      <c r="AD53" s="148"/>
      <c r="AE53" s="148"/>
      <c r="AF53" s="148"/>
      <c r="AG53" s="148"/>
      <c r="AH53" s="148"/>
      <c r="AI53" s="148"/>
      <c r="AJ53" s="148"/>
      <c r="AK53" s="210" t="s">
        <v>479</v>
      </c>
      <c r="AL53" s="211"/>
      <c r="AM53" s="219">
        <v>8660491</v>
      </c>
      <c r="AN53" s="220">
        <v>40666</v>
      </c>
      <c r="AO53" s="221">
        <v>-8.1</v>
      </c>
      <c r="AP53" s="222">
        <v>45426</v>
      </c>
      <c r="AQ53" s="223">
        <v>6.7</v>
      </c>
      <c r="AR53" s="224">
        <v>-14.8</v>
      </c>
    </row>
    <row r="54" spans="1:44" x14ac:dyDescent="0.15">
      <c r="A54" s="152"/>
      <c r="B54" s="148"/>
      <c r="C54" s="148"/>
      <c r="D54" s="148"/>
      <c r="E54" s="148"/>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225"/>
      <c r="AL54" s="226" t="s">
        <v>478</v>
      </c>
      <c r="AM54" s="227">
        <v>4938661</v>
      </c>
      <c r="AN54" s="228">
        <v>23190</v>
      </c>
      <c r="AO54" s="229">
        <v>-9.3000000000000007</v>
      </c>
      <c r="AP54" s="230">
        <v>24508</v>
      </c>
      <c r="AQ54" s="231">
        <v>0.6</v>
      </c>
      <c r="AR54" s="232">
        <v>-9.9</v>
      </c>
    </row>
    <row r="55" spans="1:44" x14ac:dyDescent="0.15">
      <c r="A55" s="152"/>
      <c r="B55" s="148"/>
      <c r="C55" s="148"/>
      <c r="D55" s="148"/>
      <c r="E55" s="148"/>
      <c r="F55" s="148"/>
      <c r="G55" s="148"/>
      <c r="H55" s="148"/>
      <c r="I55" s="148"/>
      <c r="J55" s="148"/>
      <c r="K55" s="148"/>
      <c r="L55" s="148"/>
      <c r="M55" s="148"/>
      <c r="N55" s="148"/>
      <c r="O55" s="148"/>
      <c r="P55" s="148"/>
      <c r="Q55" s="148"/>
      <c r="R55" s="148"/>
      <c r="S55" s="148"/>
      <c r="T55" s="148"/>
      <c r="U55" s="148"/>
      <c r="V55" s="148"/>
      <c r="W55" s="148"/>
      <c r="X55" s="148"/>
      <c r="Y55" s="148"/>
      <c r="Z55" s="148"/>
      <c r="AA55" s="148"/>
      <c r="AB55" s="148"/>
      <c r="AC55" s="148"/>
      <c r="AD55" s="148"/>
      <c r="AE55" s="148"/>
      <c r="AF55" s="148"/>
      <c r="AG55" s="148"/>
      <c r="AH55" s="148"/>
      <c r="AI55" s="148"/>
      <c r="AJ55" s="148"/>
      <c r="AK55" s="210" t="s">
        <v>480</v>
      </c>
      <c r="AL55" s="211"/>
      <c r="AM55" s="219">
        <v>11668532</v>
      </c>
      <c r="AN55" s="220">
        <v>54621</v>
      </c>
      <c r="AO55" s="221">
        <v>34.299999999999997</v>
      </c>
      <c r="AP55" s="222">
        <v>45022</v>
      </c>
      <c r="AQ55" s="223">
        <v>-0.9</v>
      </c>
      <c r="AR55" s="224">
        <v>35.200000000000003</v>
      </c>
    </row>
    <row r="56" spans="1:44" x14ac:dyDescent="0.15">
      <c r="A56" s="152"/>
      <c r="B56" s="148"/>
      <c r="C56" s="148"/>
      <c r="D56" s="148"/>
      <c r="E56" s="148"/>
      <c r="F56" s="148"/>
      <c r="G56" s="148"/>
      <c r="H56" s="148"/>
      <c r="I56" s="148"/>
      <c r="J56" s="148"/>
      <c r="K56" s="148"/>
      <c r="L56" s="148"/>
      <c r="M56" s="148"/>
      <c r="N56" s="148"/>
      <c r="O56" s="148"/>
      <c r="P56" s="148"/>
      <c r="Q56" s="148"/>
      <c r="R56" s="148"/>
      <c r="S56" s="148"/>
      <c r="T56" s="148"/>
      <c r="U56" s="148"/>
      <c r="V56" s="148"/>
      <c r="W56" s="148"/>
      <c r="X56" s="148"/>
      <c r="Y56" s="148"/>
      <c r="Z56" s="148"/>
      <c r="AA56" s="148"/>
      <c r="AB56" s="148"/>
      <c r="AC56" s="148"/>
      <c r="AD56" s="148"/>
      <c r="AE56" s="148"/>
      <c r="AF56" s="148"/>
      <c r="AG56" s="148"/>
      <c r="AH56" s="148"/>
      <c r="AI56" s="148"/>
      <c r="AJ56" s="148"/>
      <c r="AK56" s="225"/>
      <c r="AL56" s="226" t="s">
        <v>478</v>
      </c>
      <c r="AM56" s="227">
        <v>7666014</v>
      </c>
      <c r="AN56" s="228">
        <v>35885</v>
      </c>
      <c r="AO56" s="229">
        <v>54.7</v>
      </c>
      <c r="AP56" s="230">
        <v>25247</v>
      </c>
      <c r="AQ56" s="231">
        <v>3</v>
      </c>
      <c r="AR56" s="232">
        <v>51.7</v>
      </c>
    </row>
    <row r="57" spans="1:44" x14ac:dyDescent="0.15">
      <c r="A57" s="152"/>
      <c r="B57" s="148"/>
      <c r="C57" s="148"/>
      <c r="D57" s="148"/>
      <c r="E57" s="148"/>
      <c r="F57" s="148"/>
      <c r="G57" s="148"/>
      <c r="H57" s="148"/>
      <c r="I57" s="148"/>
      <c r="J57" s="148"/>
      <c r="K57" s="148"/>
      <c r="L57" s="148"/>
      <c r="M57" s="148"/>
      <c r="N57" s="148"/>
      <c r="O57" s="148"/>
      <c r="P57" s="148"/>
      <c r="Q57" s="148"/>
      <c r="R57" s="148"/>
      <c r="S57" s="148"/>
      <c r="T57" s="148"/>
      <c r="U57" s="148"/>
      <c r="V57" s="148"/>
      <c r="W57" s="148"/>
      <c r="X57" s="148"/>
      <c r="Y57" s="148"/>
      <c r="Z57" s="148"/>
      <c r="AA57" s="148"/>
      <c r="AB57" s="148"/>
      <c r="AC57" s="148"/>
      <c r="AD57" s="148"/>
      <c r="AE57" s="148"/>
      <c r="AF57" s="148"/>
      <c r="AG57" s="148"/>
      <c r="AH57" s="148"/>
      <c r="AI57" s="148"/>
      <c r="AJ57" s="148"/>
      <c r="AK57" s="210" t="s">
        <v>481</v>
      </c>
      <c r="AL57" s="211"/>
      <c r="AM57" s="219">
        <v>10270254</v>
      </c>
      <c r="AN57" s="220">
        <v>48134</v>
      </c>
      <c r="AO57" s="221">
        <v>-11.9</v>
      </c>
      <c r="AP57" s="222">
        <v>46035</v>
      </c>
      <c r="AQ57" s="223">
        <v>2.2999999999999998</v>
      </c>
      <c r="AR57" s="224">
        <v>-14.2</v>
      </c>
    </row>
    <row r="58" spans="1:44" x14ac:dyDescent="0.15">
      <c r="A58" s="152"/>
      <c r="B58" s="148"/>
      <c r="C58" s="148"/>
      <c r="D58" s="148"/>
      <c r="E58" s="148"/>
      <c r="F58" s="148"/>
      <c r="G58" s="148"/>
      <c r="H58" s="148"/>
      <c r="I58" s="148"/>
      <c r="J58" s="148"/>
      <c r="K58" s="148"/>
      <c r="L58" s="148"/>
      <c r="M58" s="148"/>
      <c r="N58" s="148"/>
      <c r="O58" s="148"/>
      <c r="P58" s="148"/>
      <c r="Q58" s="148"/>
      <c r="R58" s="148"/>
      <c r="S58" s="148"/>
      <c r="T58" s="148"/>
      <c r="U58" s="148"/>
      <c r="V58" s="148"/>
      <c r="W58" s="148"/>
      <c r="X58" s="148"/>
      <c r="Y58" s="148"/>
      <c r="Z58" s="148"/>
      <c r="AA58" s="148"/>
      <c r="AB58" s="148"/>
      <c r="AC58" s="148"/>
      <c r="AD58" s="148"/>
      <c r="AE58" s="148"/>
      <c r="AF58" s="148"/>
      <c r="AG58" s="148"/>
      <c r="AH58" s="148"/>
      <c r="AI58" s="148"/>
      <c r="AJ58" s="148"/>
      <c r="AK58" s="225"/>
      <c r="AL58" s="226" t="s">
        <v>478</v>
      </c>
      <c r="AM58" s="227">
        <v>5494095</v>
      </c>
      <c r="AN58" s="228">
        <v>25750</v>
      </c>
      <c r="AO58" s="229">
        <v>-28.2</v>
      </c>
      <c r="AP58" s="230">
        <v>25158</v>
      </c>
      <c r="AQ58" s="231">
        <v>-0.4</v>
      </c>
      <c r="AR58" s="232">
        <v>-27.8</v>
      </c>
    </row>
    <row r="59" spans="1:44" x14ac:dyDescent="0.15">
      <c r="A59" s="152"/>
      <c r="B59" s="148"/>
      <c r="C59" s="148"/>
      <c r="D59" s="148"/>
      <c r="E59" s="148"/>
      <c r="F59" s="148"/>
      <c r="G59" s="148"/>
      <c r="H59" s="148"/>
      <c r="I59" s="148"/>
      <c r="J59" s="148"/>
      <c r="K59" s="148"/>
      <c r="L59" s="148"/>
      <c r="M59" s="148"/>
      <c r="N59" s="148"/>
      <c r="O59" s="148"/>
      <c r="P59" s="148"/>
      <c r="Q59" s="148"/>
      <c r="R59" s="148"/>
      <c r="S59" s="148"/>
      <c r="T59" s="148"/>
      <c r="U59" s="148"/>
      <c r="V59" s="148"/>
      <c r="W59" s="148"/>
      <c r="X59" s="148"/>
      <c r="Y59" s="148"/>
      <c r="Z59" s="148"/>
      <c r="AA59" s="148"/>
      <c r="AB59" s="148"/>
      <c r="AC59" s="148"/>
      <c r="AD59" s="148"/>
      <c r="AE59" s="148"/>
      <c r="AF59" s="148"/>
      <c r="AG59" s="148"/>
      <c r="AH59" s="148"/>
      <c r="AI59" s="148"/>
      <c r="AJ59" s="148"/>
      <c r="AK59" s="210" t="s">
        <v>482</v>
      </c>
      <c r="AL59" s="211"/>
      <c r="AM59" s="219">
        <v>7522216</v>
      </c>
      <c r="AN59" s="220">
        <v>35270</v>
      </c>
      <c r="AO59" s="221">
        <v>-26.7</v>
      </c>
      <c r="AP59" s="222">
        <v>43261</v>
      </c>
      <c r="AQ59" s="223">
        <v>-6</v>
      </c>
      <c r="AR59" s="224">
        <v>-20.7</v>
      </c>
    </row>
    <row r="60" spans="1:44" x14ac:dyDescent="0.15">
      <c r="A60" s="152"/>
      <c r="B60" s="148"/>
      <c r="C60" s="148"/>
      <c r="D60" s="148"/>
      <c r="E60" s="148"/>
      <c r="F60" s="148"/>
      <c r="G60" s="148"/>
      <c r="H60" s="148"/>
      <c r="I60" s="148"/>
      <c r="J60" s="148"/>
      <c r="K60" s="148"/>
      <c r="L60" s="148"/>
      <c r="M60" s="148"/>
      <c r="N60" s="148"/>
      <c r="O60" s="148"/>
      <c r="P60" s="148"/>
      <c r="Q60" s="148"/>
      <c r="R60" s="148"/>
      <c r="S60" s="148"/>
      <c r="T60" s="148"/>
      <c r="U60" s="148"/>
      <c r="V60" s="148"/>
      <c r="W60" s="148"/>
      <c r="X60" s="148"/>
      <c r="Y60" s="148"/>
      <c r="Z60" s="148"/>
      <c r="AA60" s="148"/>
      <c r="AB60" s="148"/>
      <c r="AC60" s="148"/>
      <c r="AD60" s="148"/>
      <c r="AE60" s="148"/>
      <c r="AF60" s="148"/>
      <c r="AG60" s="148"/>
      <c r="AH60" s="148"/>
      <c r="AI60" s="148"/>
      <c r="AJ60" s="148"/>
      <c r="AK60" s="225"/>
      <c r="AL60" s="226" t="s">
        <v>478</v>
      </c>
      <c r="AM60" s="227">
        <v>3227385</v>
      </c>
      <c r="AN60" s="228">
        <v>15133</v>
      </c>
      <c r="AO60" s="229">
        <v>-41.2</v>
      </c>
      <c r="AP60" s="230">
        <v>24721</v>
      </c>
      <c r="AQ60" s="231">
        <v>-1.7</v>
      </c>
      <c r="AR60" s="232">
        <v>-39.5</v>
      </c>
    </row>
    <row r="61" spans="1:44" x14ac:dyDescent="0.15">
      <c r="A61" s="152"/>
      <c r="B61" s="148"/>
      <c r="C61" s="148"/>
      <c r="D61" s="148"/>
      <c r="E61" s="148"/>
      <c r="F61" s="148"/>
      <c r="G61" s="148"/>
      <c r="H61" s="148"/>
      <c r="I61" s="148"/>
      <c r="J61" s="148"/>
      <c r="K61" s="148"/>
      <c r="L61" s="148"/>
      <c r="M61" s="148"/>
      <c r="N61" s="148"/>
      <c r="O61" s="148"/>
      <c r="P61" s="148"/>
      <c r="Q61" s="148"/>
      <c r="R61" s="148"/>
      <c r="S61" s="148"/>
      <c r="T61" s="148"/>
      <c r="U61" s="148"/>
      <c r="V61" s="148"/>
      <c r="W61" s="148"/>
      <c r="X61" s="148"/>
      <c r="Y61" s="148"/>
      <c r="Z61" s="148"/>
      <c r="AA61" s="148"/>
      <c r="AB61" s="148"/>
      <c r="AC61" s="148"/>
      <c r="AD61" s="148"/>
      <c r="AE61" s="148"/>
      <c r="AF61" s="148"/>
      <c r="AG61" s="148"/>
      <c r="AH61" s="148"/>
      <c r="AI61" s="148"/>
      <c r="AJ61" s="148"/>
      <c r="AK61" s="210" t="s">
        <v>483</v>
      </c>
      <c r="AL61" s="233"/>
      <c r="AM61" s="234">
        <v>9501421</v>
      </c>
      <c r="AN61" s="235">
        <v>44591</v>
      </c>
      <c r="AO61" s="236">
        <v>-9.6</v>
      </c>
      <c r="AP61" s="237">
        <v>44465</v>
      </c>
      <c r="AQ61" s="238">
        <v>0</v>
      </c>
      <c r="AR61" s="224">
        <v>-9.6</v>
      </c>
    </row>
    <row r="62" spans="1:44" x14ac:dyDescent="0.15">
      <c r="A62" s="152"/>
      <c r="B62" s="148"/>
      <c r="C62" s="148"/>
      <c r="D62" s="148"/>
      <c r="E62" s="148"/>
      <c r="F62" s="148"/>
      <c r="G62" s="148"/>
      <c r="H62" s="148"/>
      <c r="I62" s="148"/>
      <c r="J62" s="148"/>
      <c r="K62" s="148"/>
      <c r="L62" s="148"/>
      <c r="M62" s="148"/>
      <c r="N62" s="148"/>
      <c r="O62" s="148"/>
      <c r="P62" s="148"/>
      <c r="Q62" s="148"/>
      <c r="R62" s="148"/>
      <c r="S62" s="148"/>
      <c r="T62" s="148"/>
      <c r="U62" s="148"/>
      <c r="V62" s="148"/>
      <c r="W62" s="148"/>
      <c r="X62" s="148"/>
      <c r="Y62" s="148"/>
      <c r="Z62" s="148"/>
      <c r="AA62" s="148"/>
      <c r="AB62" s="148"/>
      <c r="AC62" s="148"/>
      <c r="AD62" s="148"/>
      <c r="AE62" s="148"/>
      <c r="AF62" s="148"/>
      <c r="AG62" s="148"/>
      <c r="AH62" s="148"/>
      <c r="AI62" s="148"/>
      <c r="AJ62" s="148"/>
      <c r="AK62" s="225"/>
      <c r="AL62" s="226" t="s">
        <v>478</v>
      </c>
      <c r="AM62" s="227">
        <v>5349299</v>
      </c>
      <c r="AN62" s="228">
        <v>25104</v>
      </c>
      <c r="AO62" s="229">
        <v>-5.8</v>
      </c>
      <c r="AP62" s="230">
        <v>24798</v>
      </c>
      <c r="AQ62" s="231">
        <v>-0.1</v>
      </c>
      <c r="AR62" s="232">
        <v>-5.7</v>
      </c>
    </row>
    <row r="63" spans="1:44" x14ac:dyDescent="0.15">
      <c r="A63" s="152"/>
      <c r="B63" s="148"/>
      <c r="C63" s="148"/>
      <c r="D63" s="148"/>
      <c r="E63" s="148"/>
      <c r="F63" s="148"/>
      <c r="G63" s="148"/>
      <c r="H63" s="148"/>
      <c r="I63" s="148"/>
      <c r="J63" s="148"/>
      <c r="K63" s="148"/>
      <c r="L63" s="148"/>
      <c r="M63" s="148"/>
      <c r="N63" s="148"/>
      <c r="O63" s="148"/>
      <c r="P63" s="148"/>
      <c r="Q63" s="148"/>
      <c r="R63" s="148"/>
      <c r="S63" s="148"/>
      <c r="T63" s="148"/>
      <c r="U63" s="148"/>
      <c r="V63" s="148"/>
      <c r="W63" s="148"/>
      <c r="X63" s="148"/>
      <c r="Y63" s="148"/>
      <c r="Z63" s="148"/>
      <c r="AA63" s="148"/>
      <c r="AB63" s="148"/>
      <c r="AC63" s="148"/>
      <c r="AD63" s="148"/>
      <c r="AE63" s="148"/>
      <c r="AF63" s="148"/>
      <c r="AG63" s="148"/>
      <c r="AH63" s="148"/>
      <c r="AI63" s="148"/>
      <c r="AJ63" s="148"/>
      <c r="AK63" s="148"/>
      <c r="AL63" s="148"/>
      <c r="AM63" s="148"/>
      <c r="AN63" s="148"/>
      <c r="AO63" s="148"/>
      <c r="AP63" s="148"/>
      <c r="AQ63" s="148"/>
      <c r="AR63" s="148"/>
    </row>
    <row r="64" spans="1:44" x14ac:dyDescent="0.15">
      <c r="A64" s="152"/>
      <c r="B64" s="148"/>
      <c r="C64" s="148"/>
      <c r="D64" s="148"/>
      <c r="E64" s="148"/>
      <c r="F64" s="148"/>
      <c r="G64" s="148"/>
      <c r="H64" s="148"/>
      <c r="I64" s="148"/>
      <c r="J64" s="148"/>
      <c r="K64" s="148"/>
      <c r="L64" s="148"/>
      <c r="M64" s="148"/>
      <c r="N64" s="148"/>
      <c r="O64" s="148"/>
      <c r="P64" s="148"/>
      <c r="Q64" s="148"/>
      <c r="R64" s="148"/>
      <c r="S64" s="148"/>
      <c r="T64" s="148"/>
      <c r="U64" s="148"/>
      <c r="V64" s="148"/>
      <c r="W64" s="148"/>
      <c r="X64" s="148"/>
      <c r="Y64" s="148"/>
      <c r="Z64" s="148"/>
      <c r="AA64" s="148"/>
      <c r="AB64" s="148"/>
      <c r="AC64" s="148"/>
      <c r="AD64" s="148"/>
      <c r="AE64" s="148"/>
      <c r="AF64" s="148"/>
      <c r="AG64" s="148"/>
      <c r="AH64" s="148"/>
      <c r="AI64" s="148"/>
      <c r="AJ64" s="148"/>
      <c r="AK64" s="148"/>
      <c r="AL64" s="148"/>
      <c r="AM64" s="148"/>
      <c r="AN64" s="148"/>
      <c r="AO64" s="148"/>
      <c r="AP64" s="148"/>
      <c r="AQ64" s="148"/>
      <c r="AR64" s="148"/>
    </row>
    <row r="65" spans="1:46" x14ac:dyDescent="0.15">
      <c r="A65" s="152"/>
      <c r="B65" s="148"/>
      <c r="C65" s="148"/>
      <c r="D65" s="148"/>
      <c r="E65" s="148"/>
      <c r="F65" s="148"/>
      <c r="G65" s="148"/>
      <c r="H65" s="148"/>
      <c r="I65" s="148"/>
      <c r="J65" s="148"/>
      <c r="K65" s="148"/>
      <c r="L65" s="148"/>
      <c r="M65" s="148"/>
      <c r="N65" s="148"/>
      <c r="O65" s="148"/>
      <c r="P65" s="148"/>
      <c r="Q65" s="148"/>
      <c r="R65" s="148"/>
      <c r="S65" s="148"/>
      <c r="T65" s="148"/>
      <c r="U65" s="148"/>
      <c r="V65" s="148"/>
      <c r="W65" s="148"/>
      <c r="X65" s="148"/>
      <c r="Y65" s="148"/>
      <c r="Z65" s="148"/>
      <c r="AA65" s="148"/>
      <c r="AB65" s="148"/>
      <c r="AC65" s="148"/>
      <c r="AD65" s="148"/>
      <c r="AE65" s="148"/>
      <c r="AF65" s="148"/>
      <c r="AG65" s="148"/>
      <c r="AH65" s="148"/>
      <c r="AI65" s="148"/>
      <c r="AJ65" s="148"/>
      <c r="AK65" s="148"/>
      <c r="AL65" s="148"/>
      <c r="AM65" s="148"/>
      <c r="AN65" s="148"/>
      <c r="AO65" s="148"/>
      <c r="AP65" s="148"/>
      <c r="AQ65" s="148"/>
      <c r="AR65" s="148"/>
    </row>
    <row r="66" spans="1:46" x14ac:dyDescent="0.15">
      <c r="A66" s="239"/>
      <c r="B66" s="206"/>
      <c r="C66" s="206"/>
      <c r="D66" s="206"/>
      <c r="E66" s="206"/>
      <c r="F66" s="206"/>
      <c r="G66" s="206"/>
      <c r="H66" s="206"/>
      <c r="I66" s="206"/>
      <c r="J66" s="206"/>
      <c r="K66" s="206"/>
      <c r="L66" s="206"/>
      <c r="M66" s="206"/>
      <c r="N66" s="206"/>
      <c r="O66" s="206"/>
      <c r="P66" s="206"/>
      <c r="Q66" s="206"/>
      <c r="R66" s="206"/>
      <c r="S66" s="206"/>
      <c r="T66" s="206"/>
      <c r="U66" s="206"/>
      <c r="V66" s="206"/>
      <c r="W66" s="206"/>
      <c r="X66" s="206"/>
      <c r="Y66" s="206"/>
      <c r="Z66" s="206"/>
      <c r="AA66" s="206"/>
      <c r="AB66" s="206"/>
      <c r="AC66" s="206"/>
      <c r="AD66" s="206"/>
      <c r="AE66" s="206"/>
      <c r="AF66" s="206"/>
      <c r="AG66" s="206"/>
      <c r="AH66" s="206"/>
      <c r="AI66" s="206"/>
      <c r="AJ66" s="206"/>
      <c r="AK66" s="206"/>
      <c r="AL66" s="206"/>
      <c r="AM66" s="206"/>
      <c r="AN66" s="206"/>
      <c r="AO66" s="206"/>
      <c r="AP66" s="206"/>
      <c r="AQ66" s="206"/>
      <c r="AR66" s="206"/>
      <c r="AS66" s="240"/>
    </row>
    <row r="67" spans="1:46" ht="13.5" hidden="1" customHeight="1" x14ac:dyDescent="0.15">
      <c r="AK67" s="148"/>
      <c r="AL67" s="148"/>
      <c r="AM67" s="148"/>
      <c r="AN67" s="148"/>
      <c r="AO67" s="148"/>
      <c r="AP67" s="148"/>
      <c r="AQ67" s="148"/>
      <c r="AR67" s="148"/>
      <c r="AS67" s="148"/>
      <c r="AT67" s="148"/>
    </row>
    <row r="68" spans="1:46" ht="13.5" hidden="1" customHeight="1" x14ac:dyDescent="0.15">
      <c r="AK68" s="148"/>
      <c r="AL68" s="148"/>
      <c r="AM68" s="148"/>
      <c r="AN68" s="148"/>
      <c r="AO68" s="148"/>
      <c r="AP68" s="148"/>
      <c r="AQ68" s="148"/>
      <c r="AR68" s="148"/>
    </row>
    <row r="69" spans="1:46" ht="13.5" hidden="1" customHeight="1" x14ac:dyDescent="0.15">
      <c r="AK69" s="148"/>
      <c r="AL69" s="148"/>
      <c r="AM69" s="148"/>
      <c r="AN69" s="148"/>
      <c r="AO69" s="148"/>
      <c r="AP69" s="148"/>
      <c r="AQ69" s="148"/>
      <c r="AR69" s="148"/>
    </row>
    <row r="70" spans="1:46" hidden="1" x14ac:dyDescent="0.15">
      <c r="AK70" s="148"/>
      <c r="AL70" s="148"/>
      <c r="AM70" s="148"/>
      <c r="AN70" s="148"/>
      <c r="AO70" s="148"/>
      <c r="AP70" s="148"/>
      <c r="AQ70" s="148"/>
      <c r="AR70" s="148"/>
    </row>
    <row r="71" spans="1:46" hidden="1" x14ac:dyDescent="0.15">
      <c r="AK71" s="148"/>
      <c r="AL71" s="148"/>
      <c r="AM71" s="148"/>
      <c r="AN71" s="148"/>
      <c r="AO71" s="148"/>
      <c r="AP71" s="148"/>
      <c r="AQ71" s="148"/>
      <c r="AR71" s="148"/>
    </row>
    <row r="72" spans="1:46" hidden="1" x14ac:dyDescent="0.15">
      <c r="AK72" s="148"/>
      <c r="AL72" s="148"/>
      <c r="AM72" s="148"/>
      <c r="AN72" s="148"/>
      <c r="AO72" s="148"/>
      <c r="AP72" s="148"/>
      <c r="AQ72" s="148"/>
      <c r="AR72" s="148"/>
    </row>
    <row r="73" spans="1:46" hidden="1" x14ac:dyDescent="0.15">
      <c r="AK73" s="148"/>
      <c r="AL73" s="148"/>
      <c r="AM73" s="148"/>
      <c r="AN73" s="148"/>
      <c r="AO73" s="148"/>
      <c r="AP73" s="148"/>
      <c r="AQ73" s="148"/>
      <c r="AR73" s="148"/>
    </row>
  </sheetData>
  <sheetProtection algorithmName="SHA-512" hashValue="M3DLYLHPaCdyogV7V7qF96wMbtro8mMWhIIKk2D4LZ+MMnVxe3vjCOMLwkLzalk6NdJoh/qhVeCv9Mu54f6gtQ==" saltValue="4Mmz2u457Q7wnAcFKP4PKg=="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94" zoomScale="85" zoomScaleNormal="85" zoomScaleSheetLayoutView="55" workbookViewId="0">
      <selection activeCell="E40" sqref="E40:S40"/>
    </sheetView>
  </sheetViews>
  <sheetFormatPr defaultColWidth="0" defaultRowHeight="13.5" customHeight="1" zeroHeight="1" x14ac:dyDescent="0.15"/>
  <cols>
    <col min="1" max="125" width="2.5" style="5" customWidth="1"/>
    <col min="126" max="16384" width="9" style="6" hidden="1"/>
  </cols>
  <sheetData>
    <row r="1" spans="2:125" ht="13.5" customHeight="1" x14ac:dyDescent="0.15">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row>
    <row r="2" spans="2:125" x14ac:dyDescent="0.15">
      <c r="B2" s="6"/>
      <c r="DG2" s="6"/>
    </row>
    <row r="3" spans="2:125" x14ac:dyDescent="0.15">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H3" s="6"/>
      <c r="DI3" s="6"/>
      <c r="DJ3" s="6"/>
      <c r="DK3" s="6"/>
      <c r="DL3" s="6"/>
      <c r="DM3" s="6"/>
      <c r="DN3" s="6"/>
      <c r="DO3" s="6"/>
      <c r="DP3" s="6"/>
      <c r="DQ3" s="6"/>
      <c r="DR3" s="6"/>
      <c r="DS3" s="6"/>
      <c r="DT3" s="6"/>
      <c r="DU3" s="6"/>
    </row>
    <row r="4" spans="2:125" x14ac:dyDescent="0.15"/>
    <row r="5" spans="2:125" x14ac:dyDescent="0.15"/>
    <row r="6" spans="2:125" x14ac:dyDescent="0.15"/>
    <row r="7" spans="2:125" x14ac:dyDescent="0.15"/>
    <row r="8" spans="2:125" x14ac:dyDescent="0.15"/>
    <row r="9" spans="2:125" x14ac:dyDescent="0.15">
      <c r="DU9" s="6"/>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6"/>
    </row>
    <row r="18" spans="125:125" x14ac:dyDescent="0.15"/>
    <row r="19" spans="125:125" x14ac:dyDescent="0.15"/>
    <row r="20" spans="125:125" x14ac:dyDescent="0.15">
      <c r="DU20" s="6"/>
    </row>
    <row r="21" spans="125:125" x14ac:dyDescent="0.15">
      <c r="DU21" s="6"/>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6"/>
    </row>
    <row r="29" spans="125:125" x14ac:dyDescent="0.15"/>
    <row r="30" spans="125:125" x14ac:dyDescent="0.15"/>
    <row r="31" spans="125:125" x14ac:dyDescent="0.15"/>
    <row r="32" spans="125:125" x14ac:dyDescent="0.15"/>
    <row r="33" spans="2:125" x14ac:dyDescent="0.15">
      <c r="B33" s="6"/>
      <c r="G33" s="6"/>
      <c r="I33" s="6"/>
    </row>
    <row r="34" spans="2:125" x14ac:dyDescent="0.15">
      <c r="C34" s="6"/>
      <c r="P34" s="6"/>
      <c r="DE34" s="6"/>
      <c r="DH34" s="6"/>
    </row>
    <row r="35" spans="2:125" x14ac:dyDescent="0.15">
      <c r="D35" s="6"/>
      <c r="E35" s="6"/>
      <c r="DG35" s="6"/>
      <c r="DJ35" s="6"/>
      <c r="DP35" s="6"/>
      <c r="DQ35" s="6"/>
      <c r="DR35" s="6"/>
      <c r="DS35" s="6"/>
      <c r="DT35" s="6"/>
      <c r="DU35" s="6"/>
    </row>
    <row r="36" spans="2:125" x14ac:dyDescent="0.15">
      <c r="F36" s="6"/>
      <c r="H36" s="6"/>
      <c r="J36" s="6"/>
      <c r="K36" s="6"/>
      <c r="L36" s="6"/>
      <c r="M36" s="6"/>
      <c r="N36" s="6"/>
      <c r="O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F36" s="6"/>
      <c r="DI36" s="6"/>
      <c r="DK36" s="6"/>
      <c r="DL36" s="6"/>
      <c r="DM36" s="6"/>
      <c r="DN36" s="6"/>
      <c r="DO36" s="6"/>
      <c r="DP36" s="6"/>
      <c r="DQ36" s="6"/>
      <c r="DR36" s="6"/>
      <c r="DS36" s="6"/>
      <c r="DT36" s="6"/>
      <c r="DU36" s="6"/>
    </row>
    <row r="37" spans="2:125" x14ac:dyDescent="0.15">
      <c r="DU37" s="6"/>
    </row>
    <row r="38" spans="2:125" x14ac:dyDescent="0.15">
      <c r="DT38" s="6"/>
      <c r="DU38" s="6"/>
    </row>
    <row r="39" spans="2:125" x14ac:dyDescent="0.15"/>
    <row r="40" spans="2:125" x14ac:dyDescent="0.15">
      <c r="DH40" s="6"/>
    </row>
    <row r="41" spans="2:125" x14ac:dyDescent="0.15">
      <c r="DE41" s="6"/>
    </row>
    <row r="42" spans="2:125" x14ac:dyDescent="0.15">
      <c r="DG42" s="6"/>
      <c r="DJ42" s="6"/>
    </row>
    <row r="43" spans="2:125" x14ac:dyDescent="0.15">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F43" s="6"/>
      <c r="DI43" s="6"/>
      <c r="DK43" s="6"/>
      <c r="DL43" s="6"/>
      <c r="DM43" s="6"/>
      <c r="DN43" s="6"/>
      <c r="DO43" s="6"/>
      <c r="DP43" s="6"/>
      <c r="DQ43" s="6"/>
      <c r="DR43" s="6"/>
      <c r="DS43" s="6"/>
      <c r="DT43" s="6"/>
      <c r="DU43" s="6"/>
    </row>
    <row r="44" spans="2:125" x14ac:dyDescent="0.15">
      <c r="DU44" s="6"/>
    </row>
    <row r="45" spans="2:125" x14ac:dyDescent="0.15"/>
    <row r="46" spans="2:125" x14ac:dyDescent="0.15"/>
    <row r="47" spans="2:125" x14ac:dyDescent="0.15"/>
    <row r="48" spans="2:125" x14ac:dyDescent="0.15">
      <c r="DT48" s="6"/>
      <c r="DU48" s="6"/>
    </row>
    <row r="49" spans="120:125" x14ac:dyDescent="0.15">
      <c r="DU49" s="6"/>
    </row>
    <row r="50" spans="120:125" x14ac:dyDescent="0.15">
      <c r="DU50" s="6"/>
    </row>
    <row r="51" spans="120:125" x14ac:dyDescent="0.15">
      <c r="DP51" s="6"/>
      <c r="DQ51" s="6"/>
      <c r="DR51" s="6"/>
      <c r="DS51" s="6"/>
      <c r="DT51" s="6"/>
      <c r="DU51" s="6"/>
    </row>
    <row r="52" spans="120:125" x14ac:dyDescent="0.15"/>
    <row r="53" spans="120:125" x14ac:dyDescent="0.15"/>
    <row r="54" spans="120:125" x14ac:dyDescent="0.15">
      <c r="DU54" s="6"/>
    </row>
    <row r="55" spans="120:125" x14ac:dyDescent="0.15"/>
    <row r="56" spans="120:125" x14ac:dyDescent="0.15"/>
    <row r="57" spans="120:125" x14ac:dyDescent="0.15"/>
    <row r="58" spans="120:125" x14ac:dyDescent="0.15">
      <c r="DU58" s="6"/>
    </row>
    <row r="59" spans="120:125" x14ac:dyDescent="0.15"/>
    <row r="60" spans="120:125" x14ac:dyDescent="0.15"/>
    <row r="61" spans="120:125" x14ac:dyDescent="0.15"/>
    <row r="62" spans="120:125" x14ac:dyDescent="0.15"/>
    <row r="63" spans="120:125" x14ac:dyDescent="0.15">
      <c r="DU63" s="6"/>
    </row>
    <row r="64" spans="120:125" x14ac:dyDescent="0.15">
      <c r="DT64" s="6"/>
      <c r="DU64" s="6"/>
    </row>
    <row r="65" spans="123:125" x14ac:dyDescent="0.15"/>
    <row r="66" spans="123:125" x14ac:dyDescent="0.15"/>
    <row r="67" spans="123:125" x14ac:dyDescent="0.15"/>
    <row r="68" spans="123:125" x14ac:dyDescent="0.15"/>
    <row r="69" spans="123:125" x14ac:dyDescent="0.15">
      <c r="DS69" s="6"/>
      <c r="DT69" s="6"/>
      <c r="DU69" s="6"/>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6"/>
    </row>
    <row r="83" spans="116:125" x14ac:dyDescent="0.15">
      <c r="DM83" s="6"/>
      <c r="DN83" s="6"/>
      <c r="DO83" s="6"/>
      <c r="DP83" s="6"/>
      <c r="DQ83" s="6"/>
      <c r="DR83" s="6"/>
      <c r="DS83" s="6"/>
      <c r="DT83" s="6"/>
      <c r="DU83" s="6"/>
    </row>
    <row r="84" spans="116:125" x14ac:dyDescent="0.15"/>
    <row r="85" spans="116:125" x14ac:dyDescent="0.15"/>
    <row r="86" spans="116:125" x14ac:dyDescent="0.15"/>
    <row r="87" spans="116:125" x14ac:dyDescent="0.15"/>
    <row r="88" spans="116:125" x14ac:dyDescent="0.15">
      <c r="DU88" s="6"/>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6"/>
      <c r="DT94" s="6"/>
      <c r="DU94" s="6"/>
    </row>
    <row r="95" spans="116:125" ht="13.5" customHeight="1" x14ac:dyDescent="0.15">
      <c r="DU95" s="6"/>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6"/>
    </row>
    <row r="102" spans="124:125" ht="13.5" customHeight="1" x14ac:dyDescent="0.15"/>
    <row r="103" spans="124:125" ht="13.5" customHeight="1" x14ac:dyDescent="0.15"/>
    <row r="104" spans="124:125" ht="13.5" customHeight="1" x14ac:dyDescent="0.15">
      <c r="DT104" s="6"/>
      <c r="DU104" s="6"/>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6" t="s">
        <v>15</v>
      </c>
    </row>
    <row r="120" spans="125:125" ht="13.5" hidden="1" customHeight="1" x14ac:dyDescent="0.15"/>
    <row r="121" spans="125:125" ht="13.5" hidden="1" customHeight="1" x14ac:dyDescent="0.15">
      <c r="DU121" s="6"/>
    </row>
  </sheetData>
  <sheetProtection algorithmName="SHA-512" hashValue="9w7lFlrbF+XxoSywZe6+LPqwoLbeu48xYe+AqWvlzswY8Ov3v7zgkwWe2S/8wfV8TRhYaJR3VxXQ7AROqAGjJA==" saltValue="OudfT7FNPsFF0fjVx0yTv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100" zoomScaleNormal="100" zoomScaleSheetLayoutView="55" workbookViewId="0">
      <selection activeCell="E40" sqref="E40:S40"/>
    </sheetView>
  </sheetViews>
  <sheetFormatPr defaultColWidth="0" defaultRowHeight="13.5" customHeight="1" zeroHeight="1" x14ac:dyDescent="0.15"/>
  <cols>
    <col min="1" max="125" width="2.5" style="5" customWidth="1"/>
    <col min="126" max="142" width="0" style="6" hidden="1" customWidth="1"/>
    <col min="143" max="16384" width="9" style="6" hidden="1"/>
  </cols>
  <sheetData>
    <row r="1" spans="1:125" ht="13.5" customHeight="1" x14ac:dyDescent="0.15">
      <c r="A1" s="6"/>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row>
    <row r="2" spans="1:125" x14ac:dyDescent="0.15">
      <c r="B2" s="6"/>
      <c r="T2" s="6"/>
    </row>
    <row r="3" spans="1:125" x14ac:dyDescent="0.15">
      <c r="C3" s="6"/>
      <c r="D3" s="6"/>
      <c r="E3" s="6"/>
      <c r="F3" s="6"/>
      <c r="G3" s="6"/>
      <c r="H3" s="6"/>
      <c r="I3" s="6"/>
      <c r="J3" s="6"/>
      <c r="K3" s="6"/>
      <c r="L3" s="6"/>
      <c r="M3" s="6"/>
      <c r="N3" s="6"/>
      <c r="O3" s="6"/>
      <c r="P3" s="6"/>
      <c r="Q3" s="6"/>
      <c r="R3" s="6"/>
      <c r="S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6"/>
      <c r="G33" s="6"/>
      <c r="I33" s="6"/>
    </row>
    <row r="34" spans="2:125" x14ac:dyDescent="0.15">
      <c r="C34" s="6"/>
      <c r="P34" s="6"/>
      <c r="R34" s="6"/>
      <c r="U34" s="6"/>
    </row>
    <row r="35" spans="2:125" x14ac:dyDescent="0.15">
      <c r="D35" s="6"/>
      <c r="E35" s="6"/>
      <c r="T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row>
    <row r="36" spans="2:125" x14ac:dyDescent="0.15">
      <c r="F36" s="6"/>
      <c r="H36" s="6"/>
      <c r="J36" s="6"/>
      <c r="K36" s="6"/>
      <c r="L36" s="6"/>
      <c r="M36" s="6"/>
      <c r="N36" s="6"/>
      <c r="O36" s="6"/>
      <c r="Q36" s="6"/>
      <c r="S36" s="6"/>
      <c r="V36" s="6"/>
    </row>
    <row r="37" spans="2:125" x14ac:dyDescent="0.15"/>
    <row r="38" spans="2:125" x14ac:dyDescent="0.15"/>
    <row r="39" spans="2:125" x14ac:dyDescent="0.15"/>
    <row r="40" spans="2:125" x14ac:dyDescent="0.15">
      <c r="U40" s="6"/>
    </row>
    <row r="41" spans="2:125" x14ac:dyDescent="0.15">
      <c r="R41" s="6"/>
    </row>
    <row r="42" spans="2:125" x14ac:dyDescent="0.15">
      <c r="T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row>
    <row r="43" spans="2:125" x14ac:dyDescent="0.15">
      <c r="Q43" s="6"/>
      <c r="S43" s="6"/>
      <c r="V43" s="6"/>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5" t="s">
        <v>15</v>
      </c>
    </row>
  </sheetData>
  <sheetProtection algorithmName="SHA-512" hashValue="eyTYxrFUBah33lj7TVDWLhf7a69otlMFrdddsEBb1GWNRqsZZUzE5ltSEz1U4g1CMhEiavoETr0JenrQpllqZg==" saltValue="RxSBVceMabVDKMgKZ8CWc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50"/>
  <sheetViews>
    <sheetView showGridLines="0" topLeftCell="G44" zoomScaleSheetLayoutView="100" workbookViewId="0">
      <selection activeCell="E40" sqref="E40:S40"/>
    </sheetView>
  </sheetViews>
  <sheetFormatPr defaultColWidth="0" defaultRowHeight="13.5" customHeight="1" zeroHeight="1" x14ac:dyDescent="0.15"/>
  <cols>
    <col min="1" max="1" width="8.25" style="241" customWidth="1"/>
    <col min="2" max="16" width="14.625" style="241" customWidth="1"/>
    <col min="17" max="16384" width="0" style="24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42"/>
      <c r="C45" s="242"/>
      <c r="D45" s="242"/>
      <c r="E45" s="242"/>
      <c r="F45" s="242"/>
      <c r="G45" s="242"/>
      <c r="H45" s="242"/>
      <c r="I45" s="242"/>
      <c r="J45" s="243" t="s">
        <v>484</v>
      </c>
    </row>
    <row r="46" spans="2:10" ht="29.25" customHeight="1" thickBot="1" x14ac:dyDescent="0.25">
      <c r="B46" s="244" t="s">
        <v>26</v>
      </c>
      <c r="C46" s="245"/>
      <c r="D46" s="245"/>
      <c r="E46" s="246" t="s">
        <v>485</v>
      </c>
      <c r="F46" s="247" t="s">
        <v>4</v>
      </c>
      <c r="G46" s="248" t="s">
        <v>5</v>
      </c>
      <c r="H46" s="248" t="s">
        <v>6</v>
      </c>
      <c r="I46" s="248" t="s">
        <v>7</v>
      </c>
      <c r="J46" s="249" t="s">
        <v>8</v>
      </c>
    </row>
    <row r="47" spans="2:10" ht="57.75" customHeight="1" x14ac:dyDescent="0.15">
      <c r="B47" s="250"/>
      <c r="C47" s="1196" t="s">
        <v>486</v>
      </c>
      <c r="D47" s="1196"/>
      <c r="E47" s="1197"/>
      <c r="F47" s="251">
        <v>14.54</v>
      </c>
      <c r="G47" s="252">
        <v>12.17</v>
      </c>
      <c r="H47" s="252">
        <v>11.2</v>
      </c>
      <c r="I47" s="252">
        <v>12.27</v>
      </c>
      <c r="J47" s="253">
        <v>12.65</v>
      </c>
    </row>
    <row r="48" spans="2:10" ht="57.75" customHeight="1" x14ac:dyDescent="0.15">
      <c r="B48" s="254"/>
      <c r="C48" s="1198" t="s">
        <v>487</v>
      </c>
      <c r="D48" s="1198"/>
      <c r="E48" s="1199"/>
      <c r="F48" s="255">
        <v>4.68</v>
      </c>
      <c r="G48" s="256">
        <v>5.42</v>
      </c>
      <c r="H48" s="256">
        <v>5.38</v>
      </c>
      <c r="I48" s="256">
        <v>5.94</v>
      </c>
      <c r="J48" s="257">
        <v>6.23</v>
      </c>
    </row>
    <row r="49" spans="2:10" ht="57.75" customHeight="1" thickBot="1" x14ac:dyDescent="0.2">
      <c r="B49" s="258"/>
      <c r="C49" s="1200" t="s">
        <v>488</v>
      </c>
      <c r="D49" s="1200"/>
      <c r="E49" s="1201"/>
      <c r="F49" s="259" t="s">
        <v>489</v>
      </c>
      <c r="G49" s="260" t="s">
        <v>490</v>
      </c>
      <c r="H49" s="260" t="s">
        <v>491</v>
      </c>
      <c r="I49" s="260" t="s">
        <v>492</v>
      </c>
      <c r="J49" s="261" t="s">
        <v>493</v>
      </c>
    </row>
    <row r="50" spans="2:10" ht="13.5" customHeight="1" x14ac:dyDescent="0.15"/>
  </sheetData>
  <sheetProtection algorithmName="SHA-512" hashValue="Wi8n71/G8JrjP6RNyHyLYCbm8619ZWRCWITnT8L+Eblv+MSzv9rjA/DKxMVCF6XQNIu7qLkkTfQvEen7J3Ihhg==" saltValue="jOMdclg+p/V0aKvFUAcVn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5"/>
  <sheetViews>
    <sheetView showGridLines="0" topLeftCell="F22" zoomScaleSheetLayoutView="100" workbookViewId="0">
      <selection activeCell="E40" sqref="E40:S40"/>
    </sheetView>
  </sheetViews>
  <sheetFormatPr defaultColWidth="0" defaultRowHeight="12.95" customHeight="1" zeroHeight="1" x14ac:dyDescent="0.15"/>
  <cols>
    <col min="1" max="1" width="6.625" style="263" customWidth="1"/>
    <col min="2" max="2" width="11" style="263" customWidth="1"/>
    <col min="3" max="3" width="17" style="263" customWidth="1"/>
    <col min="4" max="5" width="16.625" style="263" customWidth="1"/>
    <col min="6" max="15" width="15" style="263" customWidth="1"/>
    <col min="16" max="16" width="24" style="263" customWidth="1"/>
    <col min="17" max="16384" width="0" style="263" hidden="1"/>
  </cols>
  <sheetData>
    <row r="1" spans="1:16" ht="16.5" customHeight="1" x14ac:dyDescent="0.15">
      <c r="A1" s="262"/>
      <c r="B1" s="262"/>
      <c r="C1" s="262"/>
      <c r="D1" s="262"/>
      <c r="E1" s="262"/>
      <c r="F1" s="262"/>
      <c r="G1" s="262"/>
      <c r="H1" s="262"/>
      <c r="I1" s="262"/>
      <c r="J1" s="262"/>
      <c r="K1" s="262"/>
      <c r="L1" s="262"/>
      <c r="M1" s="262"/>
      <c r="N1" s="262"/>
      <c r="O1" s="262"/>
      <c r="P1" s="262"/>
    </row>
    <row r="2" spans="1:16" ht="16.5" customHeight="1" x14ac:dyDescent="0.15">
      <c r="A2" s="262"/>
      <c r="B2" s="262"/>
      <c r="C2" s="262"/>
      <c r="D2" s="262"/>
      <c r="E2" s="262"/>
      <c r="F2" s="262"/>
      <c r="G2" s="262"/>
      <c r="H2" s="262"/>
      <c r="I2" s="262"/>
      <c r="J2" s="262"/>
      <c r="K2" s="262"/>
      <c r="L2" s="262"/>
      <c r="M2" s="262"/>
      <c r="N2" s="262"/>
      <c r="O2" s="262"/>
      <c r="P2" s="262"/>
    </row>
    <row r="3" spans="1:16" ht="16.5" customHeight="1" x14ac:dyDescent="0.15">
      <c r="A3" s="262"/>
      <c r="B3" s="262"/>
      <c r="C3" s="262"/>
      <c r="D3" s="262"/>
      <c r="E3" s="262"/>
      <c r="F3" s="262"/>
      <c r="G3" s="262"/>
      <c r="H3" s="262"/>
      <c r="I3" s="262"/>
      <c r="J3" s="262"/>
      <c r="K3" s="262"/>
      <c r="L3" s="262"/>
      <c r="M3" s="262"/>
      <c r="N3" s="262"/>
      <c r="O3" s="262"/>
      <c r="P3" s="262"/>
    </row>
    <row r="4" spans="1:16" ht="16.5" customHeight="1" x14ac:dyDescent="0.15">
      <c r="A4" s="262"/>
      <c r="B4" s="262"/>
      <c r="C4" s="262"/>
      <c r="D4" s="262"/>
      <c r="E4" s="262"/>
      <c r="F4" s="262"/>
      <c r="G4" s="262"/>
      <c r="H4" s="262"/>
      <c r="I4" s="262"/>
      <c r="J4" s="262"/>
      <c r="K4" s="262"/>
      <c r="L4" s="262"/>
      <c r="M4" s="262"/>
      <c r="N4" s="262"/>
      <c r="O4" s="262"/>
      <c r="P4" s="262"/>
    </row>
    <row r="5" spans="1:16" ht="16.5" customHeight="1" x14ac:dyDescent="0.15">
      <c r="A5" s="262"/>
      <c r="B5" s="262"/>
      <c r="C5" s="262"/>
      <c r="D5" s="262"/>
      <c r="E5" s="262"/>
      <c r="F5" s="262"/>
      <c r="G5" s="262"/>
      <c r="H5" s="262"/>
      <c r="I5" s="262"/>
      <c r="J5" s="262"/>
      <c r="K5" s="262"/>
      <c r="L5" s="262"/>
      <c r="M5" s="262"/>
      <c r="N5" s="262"/>
      <c r="O5" s="262"/>
      <c r="P5" s="262"/>
    </row>
    <row r="6" spans="1:16" ht="16.5" customHeight="1" x14ac:dyDescent="0.15">
      <c r="A6" s="262"/>
      <c r="B6" s="262"/>
      <c r="C6" s="262"/>
      <c r="D6" s="262"/>
      <c r="E6" s="262"/>
      <c r="F6" s="262"/>
      <c r="G6" s="262"/>
      <c r="H6" s="262"/>
      <c r="I6" s="262"/>
      <c r="J6" s="262"/>
      <c r="K6" s="262"/>
      <c r="L6" s="262"/>
      <c r="M6" s="262"/>
      <c r="N6" s="262"/>
      <c r="O6" s="262"/>
      <c r="P6" s="262"/>
    </row>
    <row r="7" spans="1:16" ht="16.5" customHeight="1" x14ac:dyDescent="0.15">
      <c r="A7" s="262"/>
      <c r="B7" s="262"/>
      <c r="C7" s="262"/>
      <c r="D7" s="262"/>
      <c r="E7" s="262"/>
      <c r="F7" s="262"/>
      <c r="G7" s="262"/>
      <c r="H7" s="262"/>
      <c r="I7" s="262"/>
      <c r="J7" s="262"/>
      <c r="K7" s="262"/>
      <c r="L7" s="262"/>
      <c r="M7" s="262"/>
      <c r="N7" s="262"/>
      <c r="O7" s="262"/>
      <c r="P7" s="262"/>
    </row>
    <row r="8" spans="1:16" ht="16.5" customHeight="1" x14ac:dyDescent="0.15">
      <c r="A8" s="262"/>
      <c r="B8" s="262"/>
      <c r="C8" s="262"/>
      <c r="D8" s="262"/>
      <c r="E8" s="262"/>
      <c r="F8" s="262"/>
      <c r="G8" s="262"/>
      <c r="H8" s="262"/>
      <c r="I8" s="262"/>
      <c r="J8" s="262"/>
      <c r="K8" s="262"/>
      <c r="L8" s="262"/>
      <c r="M8" s="262"/>
      <c r="N8" s="262"/>
      <c r="O8" s="262"/>
      <c r="P8" s="262"/>
    </row>
    <row r="9" spans="1:16" ht="16.5" customHeight="1" x14ac:dyDescent="0.15">
      <c r="A9" s="262"/>
      <c r="B9" s="262"/>
      <c r="C9" s="262"/>
      <c r="D9" s="262"/>
      <c r="E9" s="262"/>
      <c r="F9" s="262"/>
      <c r="G9" s="262"/>
      <c r="H9" s="262"/>
      <c r="I9" s="262"/>
      <c r="J9" s="262"/>
      <c r="K9" s="262"/>
      <c r="L9" s="262"/>
      <c r="M9" s="262"/>
      <c r="N9" s="262"/>
      <c r="O9" s="262"/>
      <c r="P9" s="262"/>
    </row>
    <row r="10" spans="1:16" ht="16.5" customHeight="1" x14ac:dyDescent="0.15">
      <c r="A10" s="262"/>
      <c r="B10" s="262"/>
      <c r="C10" s="262"/>
      <c r="D10" s="262"/>
      <c r="E10" s="262"/>
      <c r="F10" s="262"/>
      <c r="G10" s="262"/>
      <c r="H10" s="262"/>
      <c r="I10" s="262"/>
      <c r="J10" s="262"/>
      <c r="K10" s="262"/>
      <c r="L10" s="262"/>
      <c r="M10" s="262"/>
      <c r="N10" s="262"/>
      <c r="O10" s="262"/>
      <c r="P10" s="262"/>
    </row>
    <row r="11" spans="1:16" ht="16.5" customHeight="1" x14ac:dyDescent="0.15">
      <c r="A11" s="262"/>
      <c r="B11" s="262"/>
      <c r="C11" s="262"/>
      <c r="D11" s="262"/>
      <c r="E11" s="262"/>
      <c r="F11" s="262"/>
      <c r="G11" s="262"/>
      <c r="H11" s="262"/>
      <c r="I11" s="262"/>
      <c r="J11" s="262"/>
      <c r="K11" s="262"/>
      <c r="L11" s="262"/>
      <c r="M11" s="262"/>
      <c r="N11" s="262"/>
      <c r="O11" s="262"/>
      <c r="P11" s="262"/>
    </row>
    <row r="12" spans="1:16" ht="16.5" customHeight="1" x14ac:dyDescent="0.15">
      <c r="A12" s="262"/>
      <c r="B12" s="262"/>
      <c r="C12" s="262"/>
      <c r="D12" s="262"/>
      <c r="E12" s="262"/>
      <c r="F12" s="262"/>
      <c r="G12" s="262"/>
      <c r="H12" s="262"/>
      <c r="I12" s="262"/>
      <c r="J12" s="262"/>
      <c r="K12" s="262"/>
      <c r="L12" s="262"/>
      <c r="M12" s="262"/>
      <c r="N12" s="262"/>
      <c r="O12" s="262"/>
      <c r="P12" s="262"/>
    </row>
    <row r="13" spans="1:16" ht="16.5" customHeight="1" x14ac:dyDescent="0.15">
      <c r="A13" s="262"/>
      <c r="B13" s="262"/>
      <c r="C13" s="262"/>
      <c r="D13" s="262"/>
      <c r="E13" s="262"/>
      <c r="F13" s="262"/>
      <c r="G13" s="262"/>
      <c r="H13" s="262"/>
      <c r="I13" s="262"/>
      <c r="J13" s="262"/>
      <c r="K13" s="262"/>
      <c r="L13" s="262"/>
      <c r="M13" s="262"/>
      <c r="N13" s="262"/>
      <c r="O13" s="262"/>
      <c r="P13" s="262"/>
    </row>
    <row r="14" spans="1:16" ht="16.5" customHeight="1" x14ac:dyDescent="0.15">
      <c r="A14" s="262"/>
      <c r="B14" s="262"/>
      <c r="C14" s="262"/>
      <c r="D14" s="262"/>
      <c r="E14" s="262"/>
      <c r="F14" s="262"/>
      <c r="G14" s="262"/>
      <c r="H14" s="262"/>
      <c r="I14" s="262"/>
      <c r="J14" s="262"/>
      <c r="K14" s="262"/>
      <c r="L14" s="262"/>
      <c r="M14" s="262"/>
      <c r="N14" s="262"/>
      <c r="O14" s="262"/>
      <c r="P14" s="262"/>
    </row>
    <row r="15" spans="1:16" ht="16.5" customHeight="1" x14ac:dyDescent="0.15">
      <c r="A15" s="262"/>
      <c r="B15" s="262"/>
      <c r="C15" s="262"/>
      <c r="D15" s="262"/>
      <c r="E15" s="262"/>
      <c r="F15" s="262"/>
      <c r="G15" s="262"/>
      <c r="H15" s="262"/>
      <c r="I15" s="262"/>
      <c r="J15" s="262"/>
      <c r="K15" s="262"/>
      <c r="L15" s="262"/>
      <c r="M15" s="262"/>
      <c r="N15" s="262"/>
      <c r="O15" s="262"/>
      <c r="P15" s="262"/>
    </row>
    <row r="16" spans="1:16" ht="16.5" customHeight="1" x14ac:dyDescent="0.15">
      <c r="A16" s="262"/>
      <c r="B16" s="262"/>
      <c r="C16" s="262"/>
      <c r="D16" s="262"/>
      <c r="E16" s="262"/>
      <c r="F16" s="262"/>
      <c r="G16" s="262"/>
      <c r="H16" s="262"/>
      <c r="I16" s="262"/>
      <c r="J16" s="262"/>
      <c r="K16" s="262"/>
      <c r="L16" s="262"/>
      <c r="M16" s="262"/>
      <c r="N16" s="262"/>
      <c r="O16" s="262"/>
      <c r="P16" s="262"/>
    </row>
    <row r="17" spans="1:16" ht="16.5" customHeight="1" x14ac:dyDescent="0.15">
      <c r="A17" s="262"/>
      <c r="B17" s="262"/>
      <c r="C17" s="262"/>
      <c r="D17" s="262"/>
      <c r="E17" s="262"/>
      <c r="F17" s="262"/>
      <c r="G17" s="262"/>
      <c r="H17" s="262"/>
      <c r="I17" s="262"/>
      <c r="J17" s="262"/>
      <c r="K17" s="262"/>
      <c r="L17" s="262"/>
      <c r="M17" s="262"/>
      <c r="N17" s="262"/>
      <c r="O17" s="262"/>
      <c r="P17" s="262"/>
    </row>
    <row r="18" spans="1:16" ht="16.5" customHeight="1" x14ac:dyDescent="0.15">
      <c r="A18" s="262"/>
      <c r="B18" s="262"/>
      <c r="C18" s="262"/>
      <c r="D18" s="262"/>
      <c r="E18" s="262"/>
      <c r="F18" s="262"/>
      <c r="G18" s="262"/>
      <c r="H18" s="262"/>
      <c r="I18" s="262"/>
      <c r="J18" s="262"/>
      <c r="K18" s="262"/>
      <c r="L18" s="262"/>
      <c r="M18" s="262"/>
      <c r="N18" s="262"/>
      <c r="O18" s="262"/>
      <c r="P18" s="262"/>
    </row>
    <row r="19" spans="1:16" ht="16.5" customHeight="1" x14ac:dyDescent="0.15">
      <c r="A19" s="262"/>
      <c r="B19" s="262"/>
      <c r="C19" s="262"/>
      <c r="D19" s="262"/>
      <c r="E19" s="262"/>
      <c r="F19" s="262"/>
      <c r="G19" s="262"/>
      <c r="H19" s="262"/>
      <c r="I19" s="262"/>
      <c r="J19" s="262"/>
      <c r="K19" s="262"/>
      <c r="L19" s="262"/>
      <c r="M19" s="262"/>
      <c r="N19" s="262"/>
      <c r="O19" s="262"/>
      <c r="P19" s="262"/>
    </row>
    <row r="20" spans="1:16" ht="16.5" customHeight="1" x14ac:dyDescent="0.15">
      <c r="A20" s="262"/>
      <c r="B20" s="262"/>
      <c r="C20" s="262"/>
      <c r="D20" s="262"/>
      <c r="E20" s="262"/>
      <c r="F20" s="262"/>
      <c r="G20" s="262"/>
      <c r="H20" s="262"/>
      <c r="I20" s="262"/>
      <c r="J20" s="262"/>
      <c r="K20" s="262"/>
      <c r="L20" s="262"/>
      <c r="M20" s="262"/>
      <c r="N20" s="262"/>
      <c r="O20" s="262"/>
      <c r="P20" s="262"/>
    </row>
    <row r="21" spans="1:16" ht="16.5" customHeight="1" x14ac:dyDescent="0.15">
      <c r="A21" s="262"/>
      <c r="B21" s="262"/>
      <c r="C21" s="262"/>
      <c r="D21" s="262"/>
      <c r="E21" s="262"/>
      <c r="F21" s="262"/>
      <c r="G21" s="262"/>
      <c r="H21" s="262"/>
      <c r="I21" s="262"/>
      <c r="J21" s="262"/>
      <c r="K21" s="262"/>
      <c r="L21" s="262"/>
      <c r="M21" s="262"/>
      <c r="N21" s="262"/>
      <c r="O21" s="262"/>
      <c r="P21" s="262"/>
    </row>
    <row r="22" spans="1:16" ht="16.5" customHeight="1" x14ac:dyDescent="0.15">
      <c r="A22" s="262"/>
      <c r="B22" s="262"/>
      <c r="C22" s="262"/>
      <c r="D22" s="262"/>
      <c r="E22" s="262"/>
      <c r="F22" s="262"/>
      <c r="G22" s="262"/>
      <c r="H22" s="262"/>
      <c r="I22" s="262"/>
      <c r="J22" s="262"/>
      <c r="K22" s="262"/>
      <c r="L22" s="262"/>
      <c r="M22" s="262"/>
      <c r="N22" s="262"/>
      <c r="O22" s="262"/>
      <c r="P22" s="262"/>
    </row>
    <row r="23" spans="1:16" ht="16.5" customHeight="1" x14ac:dyDescent="0.15">
      <c r="A23" s="262"/>
      <c r="B23" s="262"/>
      <c r="C23" s="262"/>
      <c r="D23" s="262"/>
      <c r="E23" s="262"/>
      <c r="F23" s="262"/>
      <c r="G23" s="262"/>
      <c r="H23" s="262"/>
      <c r="I23" s="262"/>
      <c r="J23" s="262"/>
      <c r="K23" s="262"/>
      <c r="L23" s="262"/>
      <c r="M23" s="262"/>
      <c r="N23" s="262"/>
      <c r="O23" s="262"/>
      <c r="P23" s="262"/>
    </row>
    <row r="24" spans="1:16" ht="16.5" customHeight="1" x14ac:dyDescent="0.15">
      <c r="A24" s="262"/>
      <c r="B24" s="262"/>
      <c r="C24" s="262"/>
      <c r="D24" s="262"/>
      <c r="E24" s="262"/>
      <c r="F24" s="262"/>
      <c r="G24" s="262"/>
      <c r="H24" s="262"/>
      <c r="I24" s="262"/>
      <c r="J24" s="262"/>
      <c r="K24" s="262"/>
      <c r="L24" s="262"/>
      <c r="M24" s="262"/>
      <c r="N24" s="262"/>
      <c r="O24" s="262"/>
      <c r="P24" s="262"/>
    </row>
    <row r="25" spans="1:16" ht="16.5" customHeight="1" x14ac:dyDescent="0.15">
      <c r="A25" s="262"/>
      <c r="B25" s="262"/>
      <c r="C25" s="262"/>
      <c r="D25" s="262"/>
      <c r="E25" s="262"/>
      <c r="F25" s="262"/>
      <c r="G25" s="262"/>
      <c r="H25" s="262"/>
      <c r="I25" s="262"/>
      <c r="J25" s="262"/>
      <c r="K25" s="262"/>
      <c r="L25" s="262"/>
      <c r="M25" s="262"/>
      <c r="N25" s="262"/>
      <c r="O25" s="262"/>
      <c r="P25" s="262"/>
    </row>
    <row r="26" spans="1:16" ht="16.5" customHeight="1" x14ac:dyDescent="0.15">
      <c r="A26" s="262"/>
      <c r="B26" s="262"/>
      <c r="C26" s="262"/>
      <c r="D26" s="262"/>
      <c r="E26" s="262"/>
      <c r="F26" s="262"/>
      <c r="G26" s="262"/>
      <c r="H26" s="262"/>
      <c r="I26" s="262"/>
      <c r="J26" s="262"/>
      <c r="K26" s="262"/>
      <c r="L26" s="262"/>
      <c r="M26" s="262"/>
      <c r="N26" s="262"/>
      <c r="O26" s="262"/>
      <c r="P26" s="262"/>
    </row>
    <row r="27" spans="1:16" ht="16.5" customHeight="1" x14ac:dyDescent="0.15">
      <c r="A27" s="262"/>
      <c r="B27" s="262"/>
      <c r="C27" s="262"/>
      <c r="D27" s="262"/>
      <c r="E27" s="262"/>
      <c r="F27" s="262"/>
      <c r="G27" s="262"/>
      <c r="H27" s="262"/>
      <c r="I27" s="262"/>
      <c r="J27" s="262"/>
      <c r="K27" s="262"/>
      <c r="L27" s="262"/>
      <c r="M27" s="262"/>
      <c r="N27" s="262"/>
      <c r="O27" s="262"/>
      <c r="P27" s="262"/>
    </row>
    <row r="28" spans="1:16" ht="16.5" customHeight="1" x14ac:dyDescent="0.15">
      <c r="A28" s="262"/>
      <c r="B28" s="262"/>
      <c r="C28" s="262"/>
      <c r="D28" s="262"/>
      <c r="E28" s="262"/>
      <c r="F28" s="262"/>
      <c r="G28" s="262"/>
      <c r="H28" s="262"/>
      <c r="I28" s="262"/>
      <c r="J28" s="262"/>
      <c r="K28" s="262"/>
      <c r="L28" s="262"/>
      <c r="M28" s="262"/>
      <c r="N28" s="262"/>
      <c r="O28" s="262"/>
      <c r="P28" s="262"/>
    </row>
    <row r="29" spans="1:16" ht="16.5" customHeight="1" x14ac:dyDescent="0.15">
      <c r="A29" s="262"/>
      <c r="B29" s="262"/>
      <c r="C29" s="262"/>
      <c r="D29" s="262"/>
      <c r="E29" s="262"/>
      <c r="F29" s="262"/>
      <c r="G29" s="262"/>
      <c r="H29" s="262"/>
      <c r="I29" s="262"/>
      <c r="J29" s="262"/>
      <c r="K29" s="262"/>
      <c r="L29" s="262"/>
      <c r="M29" s="262"/>
      <c r="N29" s="262"/>
      <c r="O29" s="262"/>
      <c r="P29" s="262"/>
    </row>
    <row r="30" spans="1:16" ht="16.5" customHeight="1" x14ac:dyDescent="0.15">
      <c r="A30" s="262"/>
      <c r="B30" s="262"/>
      <c r="C30" s="262"/>
      <c r="D30" s="262"/>
      <c r="E30" s="262"/>
      <c r="F30" s="262"/>
      <c r="G30" s="262"/>
      <c r="H30" s="262"/>
      <c r="I30" s="262"/>
      <c r="J30" s="262"/>
      <c r="K30" s="262"/>
      <c r="L30" s="262"/>
      <c r="M30" s="262"/>
      <c r="N30" s="262"/>
      <c r="O30" s="262"/>
      <c r="P30" s="262"/>
    </row>
    <row r="31" spans="1:16" ht="16.5" customHeight="1" x14ac:dyDescent="0.15">
      <c r="A31" s="262"/>
      <c r="B31" s="262"/>
      <c r="C31" s="262"/>
      <c r="D31" s="262"/>
      <c r="E31" s="262"/>
      <c r="F31" s="262"/>
      <c r="G31" s="262"/>
      <c r="H31" s="262"/>
      <c r="I31" s="262"/>
      <c r="J31" s="262"/>
      <c r="K31" s="262"/>
      <c r="L31" s="262"/>
      <c r="M31" s="262"/>
      <c r="N31" s="262"/>
      <c r="O31" s="262"/>
      <c r="P31" s="262"/>
    </row>
    <row r="32" spans="1:16" ht="31.5" customHeight="1" thickBot="1" x14ac:dyDescent="0.2">
      <c r="A32" s="262"/>
      <c r="B32" s="262"/>
      <c r="C32" s="262"/>
      <c r="D32" s="262"/>
      <c r="E32" s="262"/>
      <c r="F32" s="262"/>
      <c r="G32" s="262"/>
      <c r="H32" s="262"/>
      <c r="I32" s="262"/>
      <c r="J32" s="264" t="s">
        <v>484</v>
      </c>
      <c r="K32" s="262"/>
      <c r="L32" s="262"/>
      <c r="M32" s="262"/>
      <c r="N32" s="262"/>
      <c r="O32" s="262"/>
      <c r="P32" s="262"/>
    </row>
    <row r="33" spans="1:16" ht="39" customHeight="1" thickBot="1" x14ac:dyDescent="0.25">
      <c r="A33" s="262"/>
      <c r="B33" s="265" t="s">
        <v>494</v>
      </c>
      <c r="C33" s="266"/>
      <c r="D33" s="266"/>
      <c r="E33" s="267" t="s">
        <v>485</v>
      </c>
      <c r="F33" s="268" t="s">
        <v>4</v>
      </c>
      <c r="G33" s="269" t="s">
        <v>5</v>
      </c>
      <c r="H33" s="269" t="s">
        <v>6</v>
      </c>
      <c r="I33" s="269" t="s">
        <v>7</v>
      </c>
      <c r="J33" s="270" t="s">
        <v>8</v>
      </c>
      <c r="K33" s="262"/>
      <c r="L33" s="262"/>
      <c r="M33" s="262"/>
      <c r="N33" s="262"/>
      <c r="O33" s="262"/>
      <c r="P33" s="262"/>
    </row>
    <row r="34" spans="1:16" ht="39" customHeight="1" x14ac:dyDescent="0.15">
      <c r="A34" s="262"/>
      <c r="B34" s="271"/>
      <c r="C34" s="1208" t="s">
        <v>495</v>
      </c>
      <c r="D34" s="1208"/>
      <c r="E34" s="1209"/>
      <c r="F34" s="272">
        <v>18.93</v>
      </c>
      <c r="G34" s="273">
        <v>17.64</v>
      </c>
      <c r="H34" s="273">
        <v>17.010000000000002</v>
      </c>
      <c r="I34" s="273">
        <v>16.52</v>
      </c>
      <c r="J34" s="274">
        <v>17.600000000000001</v>
      </c>
      <c r="K34" s="262"/>
      <c r="L34" s="262"/>
      <c r="M34" s="262"/>
      <c r="N34" s="262"/>
      <c r="O34" s="262"/>
      <c r="P34" s="262"/>
    </row>
    <row r="35" spans="1:16" ht="39" customHeight="1" x14ac:dyDescent="0.15">
      <c r="A35" s="262"/>
      <c r="B35" s="275"/>
      <c r="C35" s="1202" t="s">
        <v>496</v>
      </c>
      <c r="D35" s="1203"/>
      <c r="E35" s="1204"/>
      <c r="F35" s="276">
        <v>4.62</v>
      </c>
      <c r="G35" s="277">
        <v>5.36</v>
      </c>
      <c r="H35" s="277">
        <v>5.27</v>
      </c>
      <c r="I35" s="277">
        <v>5.83</v>
      </c>
      <c r="J35" s="278">
        <v>6.14</v>
      </c>
      <c r="K35" s="262"/>
      <c r="L35" s="262"/>
      <c r="M35" s="262"/>
      <c r="N35" s="262"/>
      <c r="O35" s="262"/>
      <c r="P35" s="262"/>
    </row>
    <row r="36" spans="1:16" ht="39" customHeight="1" x14ac:dyDescent="0.15">
      <c r="A36" s="262"/>
      <c r="B36" s="275"/>
      <c r="C36" s="1202" t="s">
        <v>497</v>
      </c>
      <c r="D36" s="1203"/>
      <c r="E36" s="1204"/>
      <c r="F36" s="276">
        <v>7.06</v>
      </c>
      <c r="G36" s="277">
        <v>6.87</v>
      </c>
      <c r="H36" s="277">
        <v>6.46</v>
      </c>
      <c r="I36" s="277">
        <v>5.76</v>
      </c>
      <c r="J36" s="278">
        <v>5.77</v>
      </c>
      <c r="K36" s="262"/>
      <c r="L36" s="262"/>
      <c r="M36" s="262"/>
      <c r="N36" s="262"/>
      <c r="O36" s="262"/>
      <c r="P36" s="262"/>
    </row>
    <row r="37" spans="1:16" ht="39" customHeight="1" x14ac:dyDescent="0.15">
      <c r="A37" s="262"/>
      <c r="B37" s="275"/>
      <c r="C37" s="1202" t="s">
        <v>498</v>
      </c>
      <c r="D37" s="1203"/>
      <c r="E37" s="1204"/>
      <c r="F37" s="276">
        <v>1.68</v>
      </c>
      <c r="G37" s="277">
        <v>1.39</v>
      </c>
      <c r="H37" s="277">
        <v>1.23</v>
      </c>
      <c r="I37" s="277">
        <v>1.02</v>
      </c>
      <c r="J37" s="278">
        <v>1.26</v>
      </c>
      <c r="K37" s="262"/>
      <c r="L37" s="262"/>
      <c r="M37" s="262"/>
      <c r="N37" s="262"/>
      <c r="O37" s="262"/>
      <c r="P37" s="262"/>
    </row>
    <row r="38" spans="1:16" ht="39" customHeight="1" x14ac:dyDescent="0.15">
      <c r="A38" s="262"/>
      <c r="B38" s="275"/>
      <c r="C38" s="1202" t="s">
        <v>499</v>
      </c>
      <c r="D38" s="1203"/>
      <c r="E38" s="1204"/>
      <c r="F38" s="276">
        <v>0.47</v>
      </c>
      <c r="G38" s="277">
        <v>0.68</v>
      </c>
      <c r="H38" s="277">
        <v>0.91</v>
      </c>
      <c r="I38" s="277">
        <v>0.41</v>
      </c>
      <c r="J38" s="278">
        <v>1.24</v>
      </c>
      <c r="K38" s="262"/>
      <c r="L38" s="262"/>
      <c r="M38" s="262"/>
      <c r="N38" s="262"/>
      <c r="O38" s="262"/>
      <c r="P38" s="262"/>
    </row>
    <row r="39" spans="1:16" ht="39" customHeight="1" x14ac:dyDescent="0.15">
      <c r="A39" s="262"/>
      <c r="B39" s="275"/>
      <c r="C39" s="1202" t="s">
        <v>500</v>
      </c>
      <c r="D39" s="1203"/>
      <c r="E39" s="1204"/>
      <c r="F39" s="276">
        <v>1.59</v>
      </c>
      <c r="G39" s="277">
        <v>1.73</v>
      </c>
      <c r="H39" s="277">
        <v>0.54</v>
      </c>
      <c r="I39" s="277">
        <v>0.57999999999999996</v>
      </c>
      <c r="J39" s="278">
        <v>1.07</v>
      </c>
      <c r="K39" s="262"/>
      <c r="L39" s="262"/>
      <c r="M39" s="262"/>
      <c r="N39" s="262"/>
      <c r="O39" s="262"/>
      <c r="P39" s="262"/>
    </row>
    <row r="40" spans="1:16" ht="39" customHeight="1" x14ac:dyDescent="0.15">
      <c r="A40" s="262"/>
      <c r="B40" s="275"/>
      <c r="C40" s="1202" t="s">
        <v>501</v>
      </c>
      <c r="D40" s="1203"/>
      <c r="E40" s="1204"/>
      <c r="F40" s="276" t="s">
        <v>446</v>
      </c>
      <c r="G40" s="277" t="s">
        <v>446</v>
      </c>
      <c r="H40" s="277" t="s">
        <v>446</v>
      </c>
      <c r="I40" s="277" t="s">
        <v>446</v>
      </c>
      <c r="J40" s="278">
        <v>0.64</v>
      </c>
      <c r="K40" s="262"/>
      <c r="L40" s="262"/>
      <c r="M40" s="262"/>
      <c r="N40" s="262"/>
      <c r="O40" s="262"/>
      <c r="P40" s="262"/>
    </row>
    <row r="41" spans="1:16" ht="39" customHeight="1" x14ac:dyDescent="0.15">
      <c r="A41" s="262"/>
      <c r="B41" s="275"/>
      <c r="C41" s="1202" t="s">
        <v>502</v>
      </c>
      <c r="D41" s="1203"/>
      <c r="E41" s="1204"/>
      <c r="F41" s="276" t="s">
        <v>446</v>
      </c>
      <c r="G41" s="277" t="s">
        <v>446</v>
      </c>
      <c r="H41" s="277" t="s">
        <v>446</v>
      </c>
      <c r="I41" s="277" t="s">
        <v>446</v>
      </c>
      <c r="J41" s="278">
        <v>0.1</v>
      </c>
      <c r="K41" s="262"/>
      <c r="L41" s="262"/>
      <c r="M41" s="262"/>
      <c r="N41" s="262"/>
      <c r="O41" s="262"/>
      <c r="P41" s="262"/>
    </row>
    <row r="42" spans="1:16" ht="39" customHeight="1" x14ac:dyDescent="0.15">
      <c r="A42" s="262"/>
      <c r="B42" s="279"/>
      <c r="C42" s="1202" t="s">
        <v>503</v>
      </c>
      <c r="D42" s="1203"/>
      <c r="E42" s="1204"/>
      <c r="F42" s="276" t="s">
        <v>446</v>
      </c>
      <c r="G42" s="277" t="s">
        <v>446</v>
      </c>
      <c r="H42" s="277" t="s">
        <v>446</v>
      </c>
      <c r="I42" s="277" t="s">
        <v>446</v>
      </c>
      <c r="J42" s="278" t="s">
        <v>446</v>
      </c>
      <c r="K42" s="262"/>
      <c r="L42" s="262"/>
      <c r="M42" s="262"/>
      <c r="N42" s="262"/>
      <c r="O42" s="262"/>
      <c r="P42" s="262"/>
    </row>
    <row r="43" spans="1:16" ht="39" customHeight="1" thickBot="1" x14ac:dyDescent="0.2">
      <c r="A43" s="262"/>
      <c r="B43" s="280"/>
      <c r="C43" s="1205" t="s">
        <v>504</v>
      </c>
      <c r="D43" s="1206"/>
      <c r="E43" s="1207"/>
      <c r="F43" s="281">
        <v>1.1499999999999999</v>
      </c>
      <c r="G43" s="282">
        <v>1.18</v>
      </c>
      <c r="H43" s="282">
        <v>1.2</v>
      </c>
      <c r="I43" s="282">
        <v>1.22</v>
      </c>
      <c r="J43" s="283">
        <v>0.11</v>
      </c>
      <c r="K43" s="262"/>
      <c r="L43" s="262"/>
      <c r="M43" s="262"/>
      <c r="N43" s="262"/>
      <c r="O43" s="262"/>
      <c r="P43" s="262"/>
    </row>
    <row r="44" spans="1:16" ht="39" customHeight="1" x14ac:dyDescent="0.15">
      <c r="A44" s="262"/>
      <c r="B44" s="284" t="s">
        <v>505</v>
      </c>
      <c r="C44" s="285"/>
      <c r="D44" s="286"/>
      <c r="E44" s="286"/>
      <c r="F44" s="287"/>
      <c r="G44" s="287"/>
      <c r="H44" s="287"/>
      <c r="I44" s="287"/>
      <c r="J44" s="287"/>
      <c r="K44" s="262"/>
      <c r="L44" s="262"/>
      <c r="M44" s="262"/>
      <c r="N44" s="262"/>
      <c r="O44" s="262"/>
      <c r="P44" s="262"/>
    </row>
    <row r="45" spans="1:16" ht="18" customHeight="1" x14ac:dyDescent="0.15">
      <c r="A45" s="262"/>
      <c r="B45" s="262"/>
      <c r="C45" s="262"/>
      <c r="D45" s="262"/>
      <c r="E45" s="262"/>
      <c r="F45" s="262"/>
      <c r="G45" s="262"/>
      <c r="H45" s="262"/>
      <c r="I45" s="262"/>
      <c r="J45" s="262"/>
      <c r="K45" s="262"/>
      <c r="L45" s="262"/>
      <c r="M45" s="262"/>
      <c r="N45" s="262"/>
      <c r="O45" s="262"/>
      <c r="P45" s="262"/>
    </row>
  </sheetData>
  <sheetProtection algorithmName="SHA-512" hashValue="sz76PSFun1D2+mAUVM1XqD8BxopZmF5IdBOPkXSSFzem94SCkBgk/tVMDrGupmkxAB9Wdh8PWJHYnoiI51uX3w==" saltValue="5lnEUfC7F0zBuQtHbeBXe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62"/>
  <sheetViews>
    <sheetView showGridLines="0" topLeftCell="I50" zoomScaleSheetLayoutView="55" workbookViewId="0">
      <selection activeCell="E40" sqref="E40:S40"/>
    </sheetView>
  </sheetViews>
  <sheetFormatPr defaultColWidth="0" defaultRowHeight="12.6" customHeight="1" zeroHeight="1" x14ac:dyDescent="0.15"/>
  <cols>
    <col min="1" max="1" width="6.625" style="289" customWidth="1"/>
    <col min="2" max="3" width="10.875" style="289" customWidth="1"/>
    <col min="4" max="4" width="10" style="289" customWidth="1"/>
    <col min="5" max="10" width="11" style="289" customWidth="1"/>
    <col min="11" max="15" width="13.125" style="289" customWidth="1"/>
    <col min="16" max="21" width="11.5" style="289" customWidth="1"/>
    <col min="22" max="16384" width="0" style="289" hidden="1"/>
  </cols>
  <sheetData>
    <row r="1" spans="1:21" ht="13.5" customHeight="1" x14ac:dyDescent="0.15">
      <c r="A1" s="288"/>
      <c r="B1" s="288"/>
      <c r="C1" s="288"/>
      <c r="D1" s="288"/>
      <c r="E1" s="288"/>
      <c r="F1" s="288"/>
      <c r="G1" s="288"/>
      <c r="H1" s="288"/>
      <c r="I1" s="288"/>
      <c r="J1" s="288"/>
      <c r="K1" s="288"/>
      <c r="L1" s="288"/>
      <c r="M1" s="288"/>
      <c r="N1" s="288"/>
      <c r="O1" s="288"/>
      <c r="P1" s="288"/>
      <c r="Q1" s="288"/>
      <c r="R1" s="288"/>
      <c r="S1" s="288"/>
      <c r="T1" s="288"/>
      <c r="U1" s="288"/>
    </row>
    <row r="2" spans="1:21" ht="13.5" customHeight="1" x14ac:dyDescent="0.15">
      <c r="A2" s="288"/>
      <c r="B2" s="288"/>
      <c r="C2" s="288"/>
      <c r="D2" s="288"/>
      <c r="E2" s="288"/>
      <c r="F2" s="288"/>
      <c r="G2" s="288"/>
      <c r="H2" s="288"/>
      <c r="I2" s="288"/>
      <c r="J2" s="288"/>
      <c r="K2" s="288"/>
      <c r="L2" s="288"/>
      <c r="M2" s="288"/>
      <c r="N2" s="288"/>
      <c r="O2" s="288"/>
      <c r="P2" s="288"/>
      <c r="Q2" s="288"/>
      <c r="R2" s="288"/>
      <c r="S2" s="288"/>
      <c r="T2" s="288"/>
      <c r="U2" s="288"/>
    </row>
    <row r="3" spans="1:21" ht="13.5" customHeight="1" x14ac:dyDescent="0.15">
      <c r="A3" s="288"/>
      <c r="B3" s="288"/>
      <c r="C3" s="288"/>
      <c r="D3" s="288"/>
      <c r="E3" s="288"/>
      <c r="F3" s="288"/>
      <c r="G3" s="288"/>
      <c r="H3" s="288"/>
      <c r="I3" s="288"/>
      <c r="J3" s="288"/>
      <c r="K3" s="288"/>
      <c r="L3" s="288"/>
      <c r="M3" s="288"/>
      <c r="N3" s="288"/>
      <c r="O3" s="288"/>
      <c r="P3" s="288"/>
      <c r="Q3" s="288"/>
      <c r="R3" s="288"/>
      <c r="S3" s="288"/>
      <c r="T3" s="288"/>
      <c r="U3" s="288"/>
    </row>
    <row r="4" spans="1:21" ht="13.5" customHeight="1" x14ac:dyDescent="0.15">
      <c r="A4" s="288"/>
      <c r="B4" s="288"/>
      <c r="C4" s="288"/>
      <c r="D4" s="288"/>
      <c r="E4" s="288"/>
      <c r="F4" s="288"/>
      <c r="G4" s="288"/>
      <c r="H4" s="288"/>
      <c r="I4" s="288"/>
      <c r="J4" s="288"/>
      <c r="K4" s="288"/>
      <c r="L4" s="288"/>
      <c r="M4" s="288"/>
      <c r="N4" s="288"/>
      <c r="O4" s="288"/>
      <c r="P4" s="288"/>
      <c r="Q4" s="288"/>
      <c r="R4" s="288"/>
      <c r="S4" s="288"/>
      <c r="T4" s="288"/>
      <c r="U4" s="288"/>
    </row>
    <row r="5" spans="1:21" ht="13.5" customHeight="1" x14ac:dyDescent="0.15">
      <c r="A5" s="288"/>
      <c r="B5" s="288"/>
      <c r="C5" s="288"/>
      <c r="D5" s="288"/>
      <c r="E5" s="288"/>
      <c r="F5" s="288"/>
      <c r="G5" s="288"/>
      <c r="H5" s="288"/>
      <c r="I5" s="288"/>
      <c r="J5" s="288"/>
      <c r="K5" s="288"/>
      <c r="L5" s="288"/>
      <c r="M5" s="288"/>
      <c r="N5" s="288"/>
      <c r="O5" s="288"/>
      <c r="P5" s="288"/>
      <c r="Q5" s="288"/>
      <c r="R5" s="288"/>
      <c r="S5" s="288"/>
      <c r="T5" s="288"/>
      <c r="U5" s="288"/>
    </row>
    <row r="6" spans="1:21" ht="13.5" customHeight="1" x14ac:dyDescent="0.15">
      <c r="A6" s="288"/>
      <c r="B6" s="288"/>
      <c r="C6" s="288"/>
      <c r="D6" s="288"/>
      <c r="E6" s="288"/>
      <c r="F6" s="288"/>
      <c r="G6" s="288"/>
      <c r="H6" s="288"/>
      <c r="I6" s="288"/>
      <c r="J6" s="288"/>
      <c r="K6" s="288"/>
      <c r="L6" s="288"/>
      <c r="M6" s="288"/>
      <c r="N6" s="288"/>
      <c r="O6" s="288"/>
      <c r="P6" s="288"/>
      <c r="Q6" s="288"/>
      <c r="R6" s="288"/>
      <c r="S6" s="288"/>
      <c r="T6" s="288"/>
      <c r="U6" s="288"/>
    </row>
    <row r="7" spans="1:21" ht="13.5" customHeight="1" x14ac:dyDescent="0.15">
      <c r="A7" s="288"/>
      <c r="B7" s="288"/>
      <c r="C7" s="288"/>
      <c r="D7" s="288"/>
      <c r="E7" s="288"/>
      <c r="F7" s="288"/>
      <c r="G7" s="288"/>
      <c r="H7" s="288"/>
      <c r="I7" s="288"/>
      <c r="J7" s="288"/>
      <c r="K7" s="288"/>
      <c r="L7" s="288"/>
      <c r="M7" s="288"/>
      <c r="N7" s="288"/>
      <c r="O7" s="288"/>
      <c r="P7" s="288"/>
      <c r="Q7" s="288"/>
      <c r="R7" s="288"/>
      <c r="S7" s="288"/>
      <c r="T7" s="288"/>
      <c r="U7" s="288"/>
    </row>
    <row r="8" spans="1:21" ht="13.5" customHeight="1" x14ac:dyDescent="0.15">
      <c r="A8" s="288"/>
      <c r="B8" s="288"/>
      <c r="C8" s="288"/>
      <c r="D8" s="288"/>
      <c r="E8" s="288"/>
      <c r="F8" s="288"/>
      <c r="G8" s="288"/>
      <c r="H8" s="288"/>
      <c r="I8" s="288"/>
      <c r="J8" s="288"/>
      <c r="K8" s="288"/>
      <c r="L8" s="288"/>
      <c r="M8" s="288"/>
      <c r="N8" s="288"/>
      <c r="O8" s="288"/>
      <c r="P8" s="288"/>
      <c r="Q8" s="288"/>
      <c r="R8" s="288"/>
      <c r="S8" s="288"/>
      <c r="T8" s="288"/>
      <c r="U8" s="288"/>
    </row>
    <row r="9" spans="1:21" ht="13.5" customHeight="1" x14ac:dyDescent="0.15">
      <c r="A9" s="288"/>
      <c r="B9" s="288"/>
      <c r="C9" s="288"/>
      <c r="D9" s="288"/>
      <c r="E9" s="288"/>
      <c r="F9" s="288"/>
      <c r="G9" s="288"/>
      <c r="H9" s="288"/>
      <c r="I9" s="288"/>
      <c r="J9" s="288"/>
      <c r="K9" s="288"/>
      <c r="L9" s="288"/>
      <c r="M9" s="288"/>
      <c r="N9" s="288"/>
      <c r="O9" s="288"/>
      <c r="P9" s="288"/>
      <c r="Q9" s="288"/>
      <c r="R9" s="288"/>
      <c r="S9" s="288"/>
      <c r="T9" s="288"/>
      <c r="U9" s="288"/>
    </row>
    <row r="10" spans="1:21" ht="13.5" customHeight="1" x14ac:dyDescent="0.15">
      <c r="A10" s="288"/>
      <c r="B10" s="288"/>
      <c r="C10" s="288"/>
      <c r="D10" s="288"/>
      <c r="E10" s="288"/>
      <c r="F10" s="288"/>
      <c r="G10" s="288"/>
      <c r="H10" s="288"/>
      <c r="I10" s="288"/>
      <c r="J10" s="288"/>
      <c r="K10" s="288"/>
      <c r="L10" s="288"/>
      <c r="M10" s="288"/>
      <c r="N10" s="288"/>
      <c r="O10" s="288"/>
      <c r="P10" s="288"/>
      <c r="Q10" s="288"/>
      <c r="R10" s="288"/>
      <c r="S10" s="288"/>
      <c r="T10" s="288"/>
      <c r="U10" s="288"/>
    </row>
    <row r="11" spans="1:21" ht="13.5" customHeight="1" x14ac:dyDescent="0.15">
      <c r="A11" s="288"/>
      <c r="B11" s="288"/>
      <c r="C11" s="288"/>
      <c r="D11" s="288"/>
      <c r="E11" s="288"/>
      <c r="F11" s="288"/>
      <c r="G11" s="288"/>
      <c r="H11" s="288"/>
      <c r="I11" s="288"/>
      <c r="J11" s="288"/>
      <c r="K11" s="288"/>
      <c r="L11" s="288"/>
      <c r="M11" s="288"/>
      <c r="N11" s="288"/>
      <c r="O11" s="288"/>
      <c r="P11" s="288"/>
      <c r="Q11" s="288"/>
      <c r="R11" s="288"/>
      <c r="S11" s="288"/>
      <c r="T11" s="288"/>
      <c r="U11" s="288"/>
    </row>
    <row r="12" spans="1:21" ht="13.5" customHeight="1" x14ac:dyDescent="0.15">
      <c r="A12" s="288"/>
      <c r="B12" s="288"/>
      <c r="C12" s="288"/>
      <c r="D12" s="288"/>
      <c r="E12" s="288"/>
      <c r="F12" s="288"/>
      <c r="G12" s="288"/>
      <c r="H12" s="288"/>
      <c r="I12" s="288"/>
      <c r="J12" s="288"/>
      <c r="K12" s="288"/>
      <c r="L12" s="288"/>
      <c r="M12" s="288"/>
      <c r="N12" s="288"/>
      <c r="O12" s="288"/>
      <c r="P12" s="288"/>
      <c r="Q12" s="288"/>
      <c r="R12" s="288"/>
      <c r="S12" s="288"/>
      <c r="T12" s="288"/>
      <c r="U12" s="288"/>
    </row>
    <row r="13" spans="1:21" ht="13.5" customHeight="1" x14ac:dyDescent="0.15">
      <c r="A13" s="288"/>
      <c r="B13" s="288"/>
      <c r="C13" s="288"/>
      <c r="D13" s="288"/>
      <c r="E13" s="288"/>
      <c r="F13" s="288"/>
      <c r="G13" s="288"/>
      <c r="H13" s="288"/>
      <c r="I13" s="288"/>
      <c r="J13" s="288"/>
      <c r="K13" s="288"/>
      <c r="L13" s="288"/>
      <c r="M13" s="288"/>
      <c r="N13" s="288"/>
      <c r="O13" s="288"/>
      <c r="P13" s="288"/>
      <c r="Q13" s="288"/>
      <c r="R13" s="288"/>
      <c r="S13" s="288"/>
      <c r="T13" s="288"/>
      <c r="U13" s="288"/>
    </row>
    <row r="14" spans="1:21" ht="13.5" customHeight="1" x14ac:dyDescent="0.15">
      <c r="A14" s="288"/>
      <c r="B14" s="288"/>
      <c r="C14" s="288"/>
      <c r="D14" s="288"/>
      <c r="E14" s="288"/>
      <c r="F14" s="288"/>
      <c r="G14" s="288"/>
      <c r="H14" s="288"/>
      <c r="I14" s="288"/>
      <c r="J14" s="288"/>
      <c r="K14" s="288"/>
      <c r="L14" s="288"/>
      <c r="M14" s="288"/>
      <c r="N14" s="288"/>
      <c r="O14" s="288"/>
      <c r="P14" s="288"/>
      <c r="Q14" s="288"/>
      <c r="R14" s="288"/>
      <c r="S14" s="288"/>
      <c r="T14" s="288"/>
      <c r="U14" s="288"/>
    </row>
    <row r="15" spans="1:21" ht="13.5" customHeight="1" x14ac:dyDescent="0.15">
      <c r="A15" s="288"/>
      <c r="B15" s="288"/>
      <c r="C15" s="288"/>
      <c r="D15" s="288"/>
      <c r="E15" s="288"/>
      <c r="F15" s="288"/>
      <c r="G15" s="288"/>
      <c r="H15" s="288"/>
      <c r="I15" s="288"/>
      <c r="J15" s="288"/>
      <c r="K15" s="288"/>
      <c r="L15" s="288"/>
      <c r="M15" s="288"/>
      <c r="N15" s="288"/>
      <c r="O15" s="288"/>
      <c r="P15" s="288"/>
      <c r="Q15" s="288"/>
      <c r="R15" s="288"/>
      <c r="S15" s="288"/>
      <c r="T15" s="288"/>
      <c r="U15" s="288"/>
    </row>
    <row r="16" spans="1:21" ht="13.5" customHeight="1" x14ac:dyDescent="0.15">
      <c r="A16" s="288"/>
      <c r="B16" s="288"/>
      <c r="C16" s="288"/>
      <c r="D16" s="288"/>
      <c r="E16" s="288"/>
      <c r="F16" s="288"/>
      <c r="G16" s="288"/>
      <c r="H16" s="288"/>
      <c r="I16" s="288"/>
      <c r="J16" s="288"/>
      <c r="K16" s="288"/>
      <c r="L16" s="288"/>
      <c r="M16" s="288"/>
      <c r="N16" s="288"/>
      <c r="O16" s="288"/>
      <c r="P16" s="288"/>
      <c r="Q16" s="288"/>
      <c r="R16" s="288"/>
      <c r="S16" s="288"/>
      <c r="T16" s="288"/>
      <c r="U16" s="288"/>
    </row>
    <row r="17" spans="1:21" ht="13.5" customHeight="1" x14ac:dyDescent="0.15">
      <c r="A17" s="288"/>
      <c r="B17" s="288"/>
      <c r="C17" s="288"/>
      <c r="D17" s="288"/>
      <c r="E17" s="288"/>
      <c r="F17" s="288"/>
      <c r="G17" s="288"/>
      <c r="H17" s="288"/>
      <c r="I17" s="288"/>
      <c r="J17" s="288"/>
      <c r="K17" s="288"/>
      <c r="L17" s="288"/>
      <c r="M17" s="288"/>
      <c r="N17" s="288"/>
      <c r="O17" s="288"/>
      <c r="P17" s="288"/>
      <c r="Q17" s="288"/>
      <c r="R17" s="288"/>
      <c r="S17" s="288"/>
      <c r="T17" s="288"/>
      <c r="U17" s="288"/>
    </row>
    <row r="18" spans="1:21" ht="13.5" customHeight="1" x14ac:dyDescent="0.15">
      <c r="A18" s="288"/>
      <c r="B18" s="288"/>
      <c r="C18" s="288"/>
      <c r="D18" s="288"/>
      <c r="E18" s="288"/>
      <c r="F18" s="288"/>
      <c r="G18" s="288"/>
      <c r="H18" s="288"/>
      <c r="I18" s="288"/>
      <c r="J18" s="288"/>
      <c r="K18" s="288"/>
      <c r="L18" s="288"/>
      <c r="M18" s="288"/>
      <c r="N18" s="288"/>
      <c r="O18" s="288"/>
      <c r="P18" s="288"/>
      <c r="Q18" s="288"/>
      <c r="R18" s="288"/>
      <c r="S18" s="288"/>
      <c r="T18" s="288"/>
      <c r="U18" s="288"/>
    </row>
    <row r="19" spans="1:21" ht="13.5" customHeight="1" x14ac:dyDescent="0.15">
      <c r="A19" s="288"/>
      <c r="B19" s="288"/>
      <c r="C19" s="288"/>
      <c r="D19" s="288"/>
      <c r="E19" s="288"/>
      <c r="F19" s="288"/>
      <c r="G19" s="288"/>
      <c r="H19" s="288"/>
      <c r="I19" s="288"/>
      <c r="J19" s="288"/>
      <c r="K19" s="288"/>
      <c r="L19" s="288"/>
      <c r="M19" s="288"/>
      <c r="N19" s="288"/>
      <c r="O19" s="288"/>
      <c r="P19" s="288"/>
      <c r="Q19" s="288"/>
      <c r="R19" s="288"/>
      <c r="S19" s="288"/>
      <c r="T19" s="288"/>
      <c r="U19" s="288"/>
    </row>
    <row r="20" spans="1:21" ht="13.5" customHeight="1" x14ac:dyDescent="0.15">
      <c r="A20" s="288"/>
      <c r="B20" s="288"/>
      <c r="C20" s="288"/>
      <c r="D20" s="288"/>
      <c r="E20" s="288"/>
      <c r="F20" s="288"/>
      <c r="G20" s="288"/>
      <c r="H20" s="288"/>
      <c r="I20" s="288"/>
      <c r="J20" s="288"/>
      <c r="K20" s="288"/>
      <c r="L20" s="288"/>
      <c r="M20" s="288"/>
      <c r="N20" s="288"/>
      <c r="O20" s="288"/>
      <c r="P20" s="288"/>
      <c r="Q20" s="288"/>
      <c r="R20" s="288"/>
      <c r="S20" s="288"/>
      <c r="T20" s="288"/>
      <c r="U20" s="288"/>
    </row>
    <row r="21" spans="1:21" ht="13.5" customHeight="1" x14ac:dyDescent="0.15">
      <c r="A21" s="288"/>
      <c r="B21" s="288"/>
      <c r="C21" s="288"/>
      <c r="D21" s="288"/>
      <c r="E21" s="288"/>
      <c r="F21" s="288"/>
      <c r="G21" s="288"/>
      <c r="H21" s="288"/>
      <c r="I21" s="288"/>
      <c r="J21" s="288"/>
      <c r="K21" s="288"/>
      <c r="L21" s="288"/>
      <c r="M21" s="288"/>
      <c r="N21" s="288"/>
      <c r="O21" s="288"/>
      <c r="P21" s="288"/>
      <c r="Q21" s="288"/>
      <c r="R21" s="288"/>
      <c r="S21" s="288"/>
      <c r="T21" s="288"/>
      <c r="U21" s="288"/>
    </row>
    <row r="22" spans="1:21" ht="13.5" customHeight="1" x14ac:dyDescent="0.15">
      <c r="A22" s="288"/>
      <c r="B22" s="288"/>
      <c r="C22" s="288"/>
      <c r="D22" s="288"/>
      <c r="E22" s="288"/>
      <c r="F22" s="288"/>
      <c r="G22" s="288"/>
      <c r="H22" s="288"/>
      <c r="I22" s="288"/>
      <c r="J22" s="288"/>
      <c r="K22" s="288"/>
      <c r="L22" s="288"/>
      <c r="M22" s="288"/>
      <c r="N22" s="288"/>
      <c r="O22" s="288"/>
      <c r="P22" s="288"/>
      <c r="Q22" s="288"/>
      <c r="R22" s="288"/>
      <c r="S22" s="288"/>
      <c r="T22" s="288"/>
      <c r="U22" s="288"/>
    </row>
    <row r="23" spans="1:21" ht="13.5" customHeight="1" x14ac:dyDescent="0.15">
      <c r="A23" s="288"/>
      <c r="B23" s="288"/>
      <c r="C23" s="288"/>
      <c r="D23" s="288"/>
      <c r="E23" s="288"/>
      <c r="F23" s="288"/>
      <c r="G23" s="288"/>
      <c r="H23" s="288"/>
      <c r="I23" s="288"/>
      <c r="J23" s="288"/>
      <c r="K23" s="288"/>
      <c r="L23" s="288"/>
      <c r="M23" s="288"/>
      <c r="N23" s="288"/>
      <c r="O23" s="288"/>
      <c r="P23" s="288"/>
      <c r="Q23" s="288"/>
      <c r="R23" s="288"/>
      <c r="S23" s="288"/>
      <c r="T23" s="288"/>
      <c r="U23" s="288"/>
    </row>
    <row r="24" spans="1:21" ht="13.5" customHeight="1" x14ac:dyDescent="0.15">
      <c r="A24" s="288"/>
      <c r="B24" s="288"/>
      <c r="C24" s="288"/>
      <c r="D24" s="288"/>
      <c r="E24" s="288"/>
      <c r="F24" s="288"/>
      <c r="G24" s="288"/>
      <c r="H24" s="288"/>
      <c r="I24" s="288"/>
      <c r="J24" s="288"/>
      <c r="K24" s="288"/>
      <c r="L24" s="288"/>
      <c r="M24" s="288"/>
      <c r="N24" s="288"/>
      <c r="O24" s="288"/>
      <c r="P24" s="288"/>
      <c r="Q24" s="288"/>
      <c r="R24" s="288"/>
      <c r="S24" s="288"/>
      <c r="T24" s="288"/>
      <c r="U24" s="288"/>
    </row>
    <row r="25" spans="1:21" ht="13.5" customHeight="1" x14ac:dyDescent="0.15">
      <c r="A25" s="288"/>
      <c r="B25" s="288"/>
      <c r="C25" s="288"/>
      <c r="D25" s="288"/>
      <c r="E25" s="288"/>
      <c r="F25" s="288"/>
      <c r="G25" s="288"/>
      <c r="H25" s="288"/>
      <c r="I25" s="288"/>
      <c r="J25" s="288"/>
      <c r="K25" s="288"/>
      <c r="L25" s="288"/>
      <c r="M25" s="288"/>
      <c r="N25" s="288"/>
      <c r="O25" s="288"/>
      <c r="P25" s="288"/>
      <c r="Q25" s="288"/>
      <c r="R25" s="288"/>
      <c r="S25" s="288"/>
      <c r="T25" s="288"/>
      <c r="U25" s="288"/>
    </row>
    <row r="26" spans="1:21" ht="13.5" customHeight="1" x14ac:dyDescent="0.15">
      <c r="A26" s="288"/>
      <c r="B26" s="288"/>
      <c r="C26" s="288"/>
      <c r="D26" s="288"/>
      <c r="E26" s="288"/>
      <c r="F26" s="288"/>
      <c r="G26" s="288"/>
      <c r="H26" s="288"/>
      <c r="I26" s="288"/>
      <c r="J26" s="288"/>
      <c r="K26" s="288"/>
      <c r="L26" s="288"/>
      <c r="M26" s="288"/>
      <c r="N26" s="288"/>
      <c r="O26" s="288"/>
      <c r="P26" s="288"/>
      <c r="Q26" s="288"/>
      <c r="R26" s="288"/>
      <c r="S26" s="288"/>
      <c r="T26" s="288"/>
      <c r="U26" s="288"/>
    </row>
    <row r="27" spans="1:21" ht="13.5" customHeight="1" x14ac:dyDescent="0.15">
      <c r="A27" s="288"/>
      <c r="B27" s="288"/>
      <c r="C27" s="288"/>
      <c r="D27" s="288"/>
      <c r="E27" s="288"/>
      <c r="F27" s="288"/>
      <c r="G27" s="288"/>
      <c r="H27" s="288"/>
      <c r="I27" s="288"/>
      <c r="J27" s="288"/>
      <c r="K27" s="288"/>
      <c r="L27" s="288"/>
      <c r="M27" s="288"/>
      <c r="N27" s="288"/>
      <c r="O27" s="288"/>
      <c r="P27" s="288"/>
      <c r="Q27" s="288"/>
      <c r="R27" s="288"/>
      <c r="S27" s="288"/>
      <c r="T27" s="288"/>
      <c r="U27" s="288"/>
    </row>
    <row r="28" spans="1:21" ht="13.5" customHeight="1" x14ac:dyDescent="0.15">
      <c r="A28" s="288"/>
      <c r="B28" s="288"/>
      <c r="C28" s="288"/>
      <c r="D28" s="288"/>
      <c r="E28" s="288"/>
      <c r="F28" s="288"/>
      <c r="G28" s="288"/>
      <c r="H28" s="288"/>
      <c r="I28" s="288"/>
      <c r="J28" s="288"/>
      <c r="K28" s="288"/>
      <c r="L28" s="288"/>
      <c r="M28" s="288"/>
      <c r="N28" s="288"/>
      <c r="O28" s="288"/>
      <c r="P28" s="288"/>
      <c r="Q28" s="288"/>
      <c r="R28" s="288"/>
      <c r="S28" s="288"/>
      <c r="T28" s="288"/>
      <c r="U28" s="288"/>
    </row>
    <row r="29" spans="1:21" ht="13.5" customHeight="1" x14ac:dyDescent="0.15">
      <c r="A29" s="288"/>
      <c r="B29" s="288"/>
      <c r="C29" s="288"/>
      <c r="D29" s="288"/>
      <c r="E29" s="288"/>
      <c r="F29" s="288"/>
      <c r="G29" s="288"/>
      <c r="H29" s="288"/>
      <c r="I29" s="288"/>
      <c r="J29" s="288"/>
      <c r="K29" s="288"/>
      <c r="L29" s="288"/>
      <c r="M29" s="288"/>
      <c r="N29" s="288"/>
      <c r="O29" s="288"/>
      <c r="P29" s="288"/>
      <c r="Q29" s="288"/>
      <c r="R29" s="288"/>
      <c r="S29" s="288"/>
      <c r="T29" s="288"/>
      <c r="U29" s="288"/>
    </row>
    <row r="30" spans="1:21" ht="13.5" customHeight="1" x14ac:dyDescent="0.15">
      <c r="A30" s="288"/>
      <c r="B30" s="288"/>
      <c r="C30" s="288"/>
      <c r="D30" s="288"/>
      <c r="E30" s="288"/>
      <c r="F30" s="288"/>
      <c r="G30" s="288"/>
      <c r="H30" s="288"/>
      <c r="I30" s="288"/>
      <c r="J30" s="288"/>
      <c r="K30" s="288"/>
      <c r="L30" s="288"/>
      <c r="M30" s="288"/>
      <c r="N30" s="288"/>
      <c r="O30" s="288"/>
      <c r="P30" s="288"/>
      <c r="Q30" s="288"/>
      <c r="R30" s="288"/>
      <c r="S30" s="288"/>
      <c r="T30" s="288"/>
      <c r="U30" s="288"/>
    </row>
    <row r="31" spans="1:21" ht="13.5" customHeight="1" x14ac:dyDescent="0.15">
      <c r="A31" s="288"/>
      <c r="B31" s="288"/>
      <c r="C31" s="288"/>
      <c r="D31" s="288"/>
      <c r="E31" s="288"/>
      <c r="F31" s="288"/>
      <c r="G31" s="288"/>
      <c r="H31" s="288"/>
      <c r="I31" s="288"/>
      <c r="J31" s="288"/>
      <c r="K31" s="288"/>
      <c r="L31" s="288"/>
      <c r="M31" s="288"/>
      <c r="N31" s="288"/>
      <c r="O31" s="288"/>
      <c r="P31" s="288"/>
      <c r="Q31" s="288"/>
      <c r="R31" s="288"/>
      <c r="S31" s="288"/>
      <c r="T31" s="288"/>
      <c r="U31" s="288"/>
    </row>
    <row r="32" spans="1:21" ht="13.5" customHeight="1" x14ac:dyDescent="0.15">
      <c r="A32" s="288"/>
      <c r="B32" s="288"/>
      <c r="C32" s="288"/>
      <c r="D32" s="288"/>
      <c r="E32" s="288"/>
      <c r="F32" s="288"/>
      <c r="G32" s="288"/>
      <c r="H32" s="288"/>
      <c r="I32" s="288"/>
      <c r="J32" s="288"/>
      <c r="K32" s="288"/>
      <c r="L32" s="288"/>
      <c r="M32" s="288"/>
      <c r="N32" s="288"/>
      <c r="O32" s="288"/>
      <c r="P32" s="288"/>
      <c r="Q32" s="288"/>
      <c r="R32" s="288"/>
      <c r="S32" s="288"/>
      <c r="T32" s="288"/>
      <c r="U32" s="288"/>
    </row>
    <row r="33" spans="1:21" ht="13.5" customHeight="1" x14ac:dyDescent="0.15">
      <c r="A33" s="288"/>
      <c r="B33" s="288"/>
      <c r="C33" s="288"/>
      <c r="D33" s="288"/>
      <c r="E33" s="288"/>
      <c r="F33" s="288"/>
      <c r="G33" s="288"/>
      <c r="H33" s="288"/>
      <c r="I33" s="288"/>
      <c r="J33" s="288"/>
      <c r="K33" s="288"/>
      <c r="L33" s="288"/>
      <c r="M33" s="288"/>
      <c r="N33" s="288"/>
      <c r="O33" s="288"/>
      <c r="P33" s="288"/>
      <c r="Q33" s="288"/>
      <c r="R33" s="288"/>
      <c r="S33" s="288"/>
      <c r="T33" s="288"/>
      <c r="U33" s="288"/>
    </row>
    <row r="34" spans="1:21" ht="13.5" customHeight="1" x14ac:dyDescent="0.15">
      <c r="A34" s="288"/>
      <c r="B34" s="288"/>
      <c r="C34" s="288"/>
      <c r="D34" s="288"/>
      <c r="E34" s="288"/>
      <c r="F34" s="288"/>
      <c r="G34" s="288"/>
      <c r="H34" s="288"/>
      <c r="I34" s="288"/>
      <c r="J34" s="288"/>
      <c r="K34" s="288"/>
      <c r="L34" s="288"/>
      <c r="M34" s="288"/>
      <c r="N34" s="288"/>
      <c r="O34" s="288"/>
      <c r="P34" s="288"/>
      <c r="Q34" s="288"/>
      <c r="R34" s="288"/>
      <c r="S34" s="288"/>
      <c r="T34" s="288"/>
      <c r="U34" s="288"/>
    </row>
    <row r="35" spans="1:21" ht="13.5" customHeight="1" x14ac:dyDescent="0.15">
      <c r="A35" s="288"/>
      <c r="B35" s="288"/>
      <c r="C35" s="288"/>
      <c r="D35" s="288"/>
      <c r="E35" s="288"/>
      <c r="F35" s="288"/>
      <c r="G35" s="288"/>
      <c r="H35" s="288"/>
      <c r="I35" s="288"/>
      <c r="J35" s="288"/>
      <c r="K35" s="288"/>
      <c r="L35" s="288"/>
      <c r="M35" s="288"/>
      <c r="N35" s="288"/>
      <c r="O35" s="288"/>
      <c r="P35" s="288"/>
      <c r="Q35" s="288"/>
      <c r="R35" s="288"/>
      <c r="S35" s="288"/>
      <c r="T35" s="288"/>
      <c r="U35" s="288"/>
    </row>
    <row r="36" spans="1:21" ht="13.5" customHeight="1" x14ac:dyDescent="0.15">
      <c r="A36" s="288"/>
      <c r="B36" s="288"/>
      <c r="C36" s="288"/>
      <c r="D36" s="288"/>
      <c r="E36" s="288"/>
      <c r="F36" s="288"/>
      <c r="G36" s="288"/>
      <c r="H36" s="288"/>
      <c r="I36" s="288"/>
      <c r="J36" s="288"/>
      <c r="K36" s="288"/>
      <c r="L36" s="288"/>
      <c r="M36" s="288"/>
      <c r="N36" s="288"/>
      <c r="O36" s="288"/>
      <c r="P36" s="288"/>
      <c r="Q36" s="288"/>
      <c r="R36" s="288"/>
      <c r="S36" s="288"/>
      <c r="T36" s="288"/>
      <c r="U36" s="288"/>
    </row>
    <row r="37" spans="1:21" ht="13.5" customHeight="1" x14ac:dyDescent="0.15">
      <c r="A37" s="288"/>
      <c r="B37" s="288"/>
      <c r="C37" s="288"/>
      <c r="D37" s="288"/>
      <c r="E37" s="288"/>
      <c r="F37" s="288"/>
      <c r="G37" s="288"/>
      <c r="H37" s="288"/>
      <c r="I37" s="288"/>
      <c r="J37" s="288"/>
      <c r="K37" s="288"/>
      <c r="L37" s="288"/>
      <c r="M37" s="288"/>
      <c r="N37" s="288"/>
      <c r="O37" s="288"/>
      <c r="P37" s="288"/>
      <c r="Q37" s="288"/>
      <c r="R37" s="288"/>
      <c r="S37" s="288"/>
      <c r="T37" s="288"/>
      <c r="U37" s="288"/>
    </row>
    <row r="38" spans="1:21" ht="13.5" customHeight="1" x14ac:dyDescent="0.15">
      <c r="A38" s="288"/>
      <c r="B38" s="288"/>
      <c r="C38" s="288"/>
      <c r="D38" s="288"/>
      <c r="E38" s="288"/>
      <c r="F38" s="288"/>
      <c r="G38" s="288"/>
      <c r="H38" s="288"/>
      <c r="I38" s="288"/>
      <c r="J38" s="288"/>
      <c r="K38" s="288"/>
      <c r="L38" s="288"/>
      <c r="M38" s="288"/>
      <c r="N38" s="288"/>
      <c r="O38" s="288"/>
      <c r="P38" s="288"/>
      <c r="Q38" s="288"/>
      <c r="R38" s="288"/>
      <c r="S38" s="288"/>
      <c r="T38" s="288"/>
      <c r="U38" s="288"/>
    </row>
    <row r="39" spans="1:21" ht="13.5" customHeight="1" x14ac:dyDescent="0.15">
      <c r="A39" s="288"/>
      <c r="B39" s="288"/>
      <c r="C39" s="288"/>
      <c r="D39" s="288"/>
      <c r="E39" s="288"/>
      <c r="F39" s="288"/>
      <c r="G39" s="288"/>
      <c r="H39" s="288"/>
      <c r="I39" s="288"/>
      <c r="J39" s="288"/>
      <c r="K39" s="288"/>
      <c r="L39" s="288"/>
      <c r="M39" s="288"/>
      <c r="N39" s="288"/>
      <c r="O39" s="288"/>
      <c r="P39" s="288"/>
      <c r="Q39" s="288"/>
      <c r="R39" s="288"/>
      <c r="S39" s="288"/>
      <c r="T39" s="288"/>
      <c r="U39" s="288"/>
    </row>
    <row r="40" spans="1:21" ht="13.5" customHeight="1" x14ac:dyDescent="0.15">
      <c r="A40" s="288"/>
      <c r="B40" s="288"/>
      <c r="C40" s="288"/>
      <c r="D40" s="288"/>
      <c r="E40" s="288"/>
      <c r="F40" s="288"/>
      <c r="G40" s="288"/>
      <c r="H40" s="288"/>
      <c r="I40" s="288"/>
      <c r="J40" s="288"/>
      <c r="K40" s="288"/>
      <c r="L40" s="288"/>
      <c r="M40" s="288"/>
      <c r="N40" s="288"/>
      <c r="O40" s="288"/>
      <c r="P40" s="288"/>
      <c r="Q40" s="288"/>
      <c r="R40" s="288"/>
      <c r="S40" s="288"/>
      <c r="T40" s="288"/>
      <c r="U40" s="288"/>
    </row>
    <row r="41" spans="1:21" ht="13.5" customHeight="1" x14ac:dyDescent="0.15">
      <c r="A41" s="288"/>
      <c r="B41" s="288"/>
      <c r="C41" s="288"/>
      <c r="D41" s="288"/>
      <c r="E41" s="288"/>
      <c r="F41" s="288"/>
      <c r="G41" s="288"/>
      <c r="H41" s="288"/>
      <c r="I41" s="288"/>
      <c r="J41" s="288"/>
      <c r="K41" s="288"/>
      <c r="L41" s="288"/>
      <c r="M41" s="288"/>
      <c r="N41" s="288"/>
      <c r="O41" s="288"/>
      <c r="P41" s="288"/>
      <c r="Q41" s="288"/>
      <c r="R41" s="288"/>
      <c r="S41" s="288"/>
      <c r="T41" s="288"/>
      <c r="U41" s="288"/>
    </row>
    <row r="42" spans="1:21" ht="13.5" customHeight="1" x14ac:dyDescent="0.15">
      <c r="A42" s="288"/>
      <c r="B42" s="288"/>
      <c r="C42" s="288"/>
      <c r="D42" s="288"/>
      <c r="E42" s="288"/>
      <c r="F42" s="288"/>
      <c r="G42" s="288"/>
      <c r="H42" s="288"/>
      <c r="I42" s="288"/>
      <c r="J42" s="288"/>
      <c r="K42" s="288"/>
      <c r="L42" s="288"/>
      <c r="M42" s="288"/>
      <c r="N42" s="288"/>
      <c r="O42" s="288"/>
      <c r="P42" s="288"/>
      <c r="Q42" s="288"/>
      <c r="R42" s="288"/>
      <c r="S42" s="288"/>
      <c r="T42" s="288"/>
      <c r="U42" s="288"/>
    </row>
    <row r="43" spans="1:21" ht="30.75" customHeight="1" thickBot="1" x14ac:dyDescent="0.2">
      <c r="A43" s="288"/>
      <c r="B43" s="288"/>
      <c r="C43" s="288"/>
      <c r="D43" s="288"/>
      <c r="E43" s="288"/>
      <c r="F43" s="288"/>
      <c r="G43" s="288"/>
      <c r="H43" s="288"/>
      <c r="I43" s="288"/>
      <c r="J43" s="288"/>
      <c r="K43" s="288"/>
      <c r="L43" s="288"/>
      <c r="M43" s="288"/>
      <c r="N43" s="288"/>
      <c r="O43" s="290" t="s">
        <v>506</v>
      </c>
      <c r="P43" s="288"/>
      <c r="Q43" s="288"/>
      <c r="R43" s="288"/>
      <c r="S43" s="288"/>
      <c r="T43" s="288"/>
      <c r="U43" s="288"/>
    </row>
    <row r="44" spans="1:21" ht="30.75" customHeight="1" thickBot="1" x14ac:dyDescent="0.2">
      <c r="A44" s="288"/>
      <c r="B44" s="291" t="s">
        <v>507</v>
      </c>
      <c r="C44" s="292"/>
      <c r="D44" s="292"/>
      <c r="E44" s="293"/>
      <c r="F44" s="293"/>
      <c r="G44" s="293"/>
      <c r="H44" s="293"/>
      <c r="I44" s="293"/>
      <c r="J44" s="294" t="s">
        <v>485</v>
      </c>
      <c r="K44" s="295" t="s">
        <v>4</v>
      </c>
      <c r="L44" s="296" t="s">
        <v>5</v>
      </c>
      <c r="M44" s="296" t="s">
        <v>6</v>
      </c>
      <c r="N44" s="296" t="s">
        <v>7</v>
      </c>
      <c r="O44" s="297" t="s">
        <v>8</v>
      </c>
      <c r="P44" s="288"/>
      <c r="Q44" s="288"/>
      <c r="R44" s="288"/>
      <c r="S44" s="288"/>
      <c r="T44" s="288"/>
      <c r="U44" s="288"/>
    </row>
    <row r="45" spans="1:21" ht="30.75" customHeight="1" x14ac:dyDescent="0.15">
      <c r="A45" s="288"/>
      <c r="B45" s="1228" t="s">
        <v>508</v>
      </c>
      <c r="C45" s="1229"/>
      <c r="D45" s="298"/>
      <c r="E45" s="1234" t="s">
        <v>509</v>
      </c>
      <c r="F45" s="1234"/>
      <c r="G45" s="1234"/>
      <c r="H45" s="1234"/>
      <c r="I45" s="1234"/>
      <c r="J45" s="1235"/>
      <c r="K45" s="299">
        <v>7028</v>
      </c>
      <c r="L45" s="300">
        <v>7081</v>
      </c>
      <c r="M45" s="300">
        <v>7209</v>
      </c>
      <c r="N45" s="300">
        <v>7229</v>
      </c>
      <c r="O45" s="301">
        <v>7662</v>
      </c>
      <c r="P45" s="288"/>
      <c r="Q45" s="288"/>
      <c r="R45" s="288"/>
      <c r="S45" s="288"/>
      <c r="T45" s="288"/>
      <c r="U45" s="288"/>
    </row>
    <row r="46" spans="1:21" ht="30.75" customHeight="1" x14ac:dyDescent="0.15">
      <c r="A46" s="288"/>
      <c r="B46" s="1230"/>
      <c r="C46" s="1231"/>
      <c r="D46" s="302"/>
      <c r="E46" s="1212" t="s">
        <v>510</v>
      </c>
      <c r="F46" s="1212"/>
      <c r="G46" s="1212"/>
      <c r="H46" s="1212"/>
      <c r="I46" s="1212"/>
      <c r="J46" s="1213"/>
      <c r="K46" s="303" t="s">
        <v>446</v>
      </c>
      <c r="L46" s="304" t="s">
        <v>446</v>
      </c>
      <c r="M46" s="304" t="s">
        <v>446</v>
      </c>
      <c r="N46" s="304" t="s">
        <v>446</v>
      </c>
      <c r="O46" s="305" t="s">
        <v>446</v>
      </c>
      <c r="P46" s="288"/>
      <c r="Q46" s="288"/>
      <c r="R46" s="288"/>
      <c r="S46" s="288"/>
      <c r="T46" s="288"/>
      <c r="U46" s="288"/>
    </row>
    <row r="47" spans="1:21" ht="30.75" customHeight="1" x14ac:dyDescent="0.15">
      <c r="A47" s="288"/>
      <c r="B47" s="1230"/>
      <c r="C47" s="1231"/>
      <c r="D47" s="302"/>
      <c r="E47" s="1212" t="s">
        <v>511</v>
      </c>
      <c r="F47" s="1212"/>
      <c r="G47" s="1212"/>
      <c r="H47" s="1212"/>
      <c r="I47" s="1212"/>
      <c r="J47" s="1213"/>
      <c r="K47" s="303" t="s">
        <v>446</v>
      </c>
      <c r="L47" s="304" t="s">
        <v>446</v>
      </c>
      <c r="M47" s="304" t="s">
        <v>446</v>
      </c>
      <c r="N47" s="304" t="s">
        <v>446</v>
      </c>
      <c r="O47" s="305" t="s">
        <v>446</v>
      </c>
      <c r="P47" s="288"/>
      <c r="Q47" s="288"/>
      <c r="R47" s="288"/>
      <c r="S47" s="288"/>
      <c r="T47" s="288"/>
      <c r="U47" s="288"/>
    </row>
    <row r="48" spans="1:21" ht="30.75" customHeight="1" x14ac:dyDescent="0.15">
      <c r="A48" s="288"/>
      <c r="B48" s="1230"/>
      <c r="C48" s="1231"/>
      <c r="D48" s="302"/>
      <c r="E48" s="1212" t="s">
        <v>512</v>
      </c>
      <c r="F48" s="1212"/>
      <c r="G48" s="1212"/>
      <c r="H48" s="1212"/>
      <c r="I48" s="1212"/>
      <c r="J48" s="1213"/>
      <c r="K48" s="303">
        <v>2275</v>
      </c>
      <c r="L48" s="304">
        <v>2092</v>
      </c>
      <c r="M48" s="304">
        <v>2052</v>
      </c>
      <c r="N48" s="304">
        <v>1985</v>
      </c>
      <c r="O48" s="305">
        <v>1904</v>
      </c>
      <c r="P48" s="288"/>
      <c r="Q48" s="288"/>
      <c r="R48" s="288"/>
      <c r="S48" s="288"/>
      <c r="T48" s="288"/>
      <c r="U48" s="288"/>
    </row>
    <row r="49" spans="1:21" ht="30.75" customHeight="1" x14ac:dyDescent="0.15">
      <c r="A49" s="288"/>
      <c r="B49" s="1230"/>
      <c r="C49" s="1231"/>
      <c r="D49" s="302"/>
      <c r="E49" s="1212" t="s">
        <v>513</v>
      </c>
      <c r="F49" s="1212"/>
      <c r="G49" s="1212"/>
      <c r="H49" s="1212"/>
      <c r="I49" s="1212"/>
      <c r="J49" s="1213"/>
      <c r="K49" s="303" t="s">
        <v>446</v>
      </c>
      <c r="L49" s="304" t="s">
        <v>446</v>
      </c>
      <c r="M49" s="304" t="s">
        <v>446</v>
      </c>
      <c r="N49" s="304" t="s">
        <v>446</v>
      </c>
      <c r="O49" s="305" t="s">
        <v>446</v>
      </c>
      <c r="P49" s="288"/>
      <c r="Q49" s="288"/>
      <c r="R49" s="288"/>
      <c r="S49" s="288"/>
      <c r="T49" s="288"/>
      <c r="U49" s="288"/>
    </row>
    <row r="50" spans="1:21" ht="30.75" customHeight="1" x14ac:dyDescent="0.15">
      <c r="A50" s="288"/>
      <c r="B50" s="1230"/>
      <c r="C50" s="1231"/>
      <c r="D50" s="302"/>
      <c r="E50" s="1212" t="s">
        <v>514</v>
      </c>
      <c r="F50" s="1212"/>
      <c r="G50" s="1212"/>
      <c r="H50" s="1212"/>
      <c r="I50" s="1212"/>
      <c r="J50" s="1213"/>
      <c r="K50" s="303">
        <v>11</v>
      </c>
      <c r="L50" s="304">
        <v>11</v>
      </c>
      <c r="M50" s="304">
        <v>1</v>
      </c>
      <c r="N50" s="304">
        <v>1</v>
      </c>
      <c r="O50" s="305">
        <v>1</v>
      </c>
      <c r="P50" s="288"/>
      <c r="Q50" s="288"/>
      <c r="R50" s="288"/>
      <c r="S50" s="288"/>
      <c r="T50" s="288"/>
      <c r="U50" s="288"/>
    </row>
    <row r="51" spans="1:21" ht="30.75" customHeight="1" x14ac:dyDescent="0.15">
      <c r="A51" s="288"/>
      <c r="B51" s="1232"/>
      <c r="C51" s="1233"/>
      <c r="D51" s="306"/>
      <c r="E51" s="1212" t="s">
        <v>515</v>
      </c>
      <c r="F51" s="1212"/>
      <c r="G51" s="1212"/>
      <c r="H51" s="1212"/>
      <c r="I51" s="1212"/>
      <c r="J51" s="1213"/>
      <c r="K51" s="303" t="s">
        <v>446</v>
      </c>
      <c r="L51" s="304" t="s">
        <v>446</v>
      </c>
      <c r="M51" s="304" t="s">
        <v>446</v>
      </c>
      <c r="N51" s="304" t="s">
        <v>446</v>
      </c>
      <c r="O51" s="305" t="s">
        <v>446</v>
      </c>
      <c r="P51" s="288"/>
      <c r="Q51" s="288"/>
      <c r="R51" s="288"/>
      <c r="S51" s="288"/>
      <c r="T51" s="288"/>
      <c r="U51" s="288"/>
    </row>
    <row r="52" spans="1:21" ht="30.75" customHeight="1" x14ac:dyDescent="0.15">
      <c r="A52" s="288"/>
      <c r="B52" s="1210" t="s">
        <v>516</v>
      </c>
      <c r="C52" s="1211"/>
      <c r="D52" s="306"/>
      <c r="E52" s="1212" t="s">
        <v>517</v>
      </c>
      <c r="F52" s="1212"/>
      <c r="G52" s="1212"/>
      <c r="H52" s="1212"/>
      <c r="I52" s="1212"/>
      <c r="J52" s="1213"/>
      <c r="K52" s="303">
        <v>7379</v>
      </c>
      <c r="L52" s="304">
        <v>7415</v>
      </c>
      <c r="M52" s="304">
        <v>7490</v>
      </c>
      <c r="N52" s="304">
        <v>7404</v>
      </c>
      <c r="O52" s="305">
        <v>7499</v>
      </c>
      <c r="P52" s="288"/>
      <c r="Q52" s="288"/>
      <c r="R52" s="288"/>
      <c r="S52" s="288"/>
      <c r="T52" s="288"/>
      <c r="U52" s="288"/>
    </row>
    <row r="53" spans="1:21" ht="30.75" customHeight="1" thickBot="1" x14ac:dyDescent="0.2">
      <c r="A53" s="288"/>
      <c r="B53" s="1214" t="s">
        <v>518</v>
      </c>
      <c r="C53" s="1215"/>
      <c r="D53" s="307"/>
      <c r="E53" s="1216" t="s">
        <v>519</v>
      </c>
      <c r="F53" s="1216"/>
      <c r="G53" s="1216"/>
      <c r="H53" s="1216"/>
      <c r="I53" s="1216"/>
      <c r="J53" s="1217"/>
      <c r="K53" s="308">
        <v>1935</v>
      </c>
      <c r="L53" s="309">
        <v>1769</v>
      </c>
      <c r="M53" s="309">
        <v>1772</v>
      </c>
      <c r="N53" s="309">
        <v>1811</v>
      </c>
      <c r="O53" s="310">
        <v>2068</v>
      </c>
      <c r="P53" s="288"/>
      <c r="Q53" s="288"/>
      <c r="R53" s="288"/>
      <c r="S53" s="288"/>
      <c r="T53" s="288"/>
      <c r="U53" s="288"/>
    </row>
    <row r="54" spans="1:21" ht="24" customHeight="1" x14ac:dyDescent="0.15">
      <c r="A54" s="288"/>
      <c r="B54" s="311" t="s">
        <v>520</v>
      </c>
      <c r="C54" s="288"/>
      <c r="D54" s="288"/>
      <c r="E54" s="288"/>
      <c r="F54" s="288"/>
      <c r="G54" s="288"/>
      <c r="H54" s="288"/>
      <c r="I54" s="288"/>
      <c r="J54" s="288"/>
      <c r="K54" s="288"/>
      <c r="L54" s="288"/>
      <c r="M54" s="288"/>
      <c r="N54" s="288"/>
      <c r="O54" s="288"/>
      <c r="P54" s="288"/>
      <c r="Q54" s="288"/>
      <c r="R54" s="288"/>
      <c r="S54" s="288"/>
      <c r="T54" s="288"/>
      <c r="U54" s="288"/>
    </row>
    <row r="55" spans="1:21" ht="24" customHeight="1" thickBot="1" x14ac:dyDescent="0.2">
      <c r="A55" s="288"/>
      <c r="B55" s="312" t="s">
        <v>521</v>
      </c>
      <c r="C55" s="313"/>
      <c r="D55" s="313"/>
      <c r="E55" s="313"/>
      <c r="F55" s="313"/>
      <c r="G55" s="313"/>
      <c r="H55" s="313"/>
      <c r="I55" s="313"/>
      <c r="J55" s="313"/>
      <c r="K55" s="314"/>
      <c r="L55" s="314"/>
      <c r="M55" s="314"/>
      <c r="N55" s="314"/>
      <c r="O55" s="315" t="s">
        <v>522</v>
      </c>
      <c r="P55" s="288"/>
      <c r="Q55" s="288"/>
      <c r="R55" s="288"/>
      <c r="S55" s="288"/>
      <c r="T55" s="288"/>
      <c r="U55" s="288"/>
    </row>
    <row r="56" spans="1:21" ht="31.5" customHeight="1" thickBot="1" x14ac:dyDescent="0.2">
      <c r="A56" s="288"/>
      <c r="B56" s="316"/>
      <c r="C56" s="317"/>
      <c r="D56" s="317"/>
      <c r="E56" s="318"/>
      <c r="F56" s="318"/>
      <c r="G56" s="318"/>
      <c r="H56" s="318"/>
      <c r="I56" s="318"/>
      <c r="J56" s="319" t="s">
        <v>485</v>
      </c>
      <c r="K56" s="320" t="s">
        <v>523</v>
      </c>
      <c r="L56" s="321" t="s">
        <v>524</v>
      </c>
      <c r="M56" s="321" t="s">
        <v>525</v>
      </c>
      <c r="N56" s="321" t="s">
        <v>526</v>
      </c>
      <c r="O56" s="322" t="s">
        <v>527</v>
      </c>
      <c r="P56" s="288"/>
      <c r="Q56" s="288"/>
      <c r="R56" s="288"/>
      <c r="S56" s="288"/>
      <c r="T56" s="288"/>
      <c r="U56" s="288"/>
    </row>
    <row r="57" spans="1:21" ht="31.5" customHeight="1" x14ac:dyDescent="0.15">
      <c r="B57" s="1218" t="s">
        <v>528</v>
      </c>
      <c r="C57" s="1219"/>
      <c r="D57" s="1222" t="s">
        <v>529</v>
      </c>
      <c r="E57" s="1223"/>
      <c r="F57" s="1223"/>
      <c r="G57" s="1223"/>
      <c r="H57" s="1223"/>
      <c r="I57" s="1223"/>
      <c r="J57" s="1224"/>
      <c r="K57" s="323"/>
      <c r="L57" s="324"/>
      <c r="M57" s="324"/>
      <c r="N57" s="324"/>
      <c r="O57" s="325"/>
    </row>
    <row r="58" spans="1:21" ht="31.5" customHeight="1" thickBot="1" x14ac:dyDescent="0.2">
      <c r="B58" s="1220"/>
      <c r="C58" s="1221"/>
      <c r="D58" s="1225" t="s">
        <v>530</v>
      </c>
      <c r="E58" s="1226"/>
      <c r="F58" s="1226"/>
      <c r="G58" s="1226"/>
      <c r="H58" s="1226"/>
      <c r="I58" s="1226"/>
      <c r="J58" s="1227"/>
      <c r="K58" s="326"/>
      <c r="L58" s="327"/>
      <c r="M58" s="327"/>
      <c r="N58" s="327"/>
      <c r="O58" s="328"/>
    </row>
    <row r="59" spans="1:21" ht="24" customHeight="1" x14ac:dyDescent="0.15">
      <c r="B59" s="329"/>
      <c r="C59" s="329"/>
      <c r="D59" s="330" t="s">
        <v>531</v>
      </c>
      <c r="E59" s="331"/>
      <c r="F59" s="331"/>
      <c r="G59" s="331"/>
      <c r="H59" s="331"/>
      <c r="I59" s="331"/>
      <c r="J59" s="331"/>
      <c r="K59" s="331"/>
      <c r="L59" s="331"/>
      <c r="M59" s="331"/>
      <c r="N59" s="331"/>
      <c r="O59" s="331"/>
    </row>
    <row r="60" spans="1:21" ht="24" customHeight="1" x14ac:dyDescent="0.15">
      <c r="B60" s="332"/>
      <c r="C60" s="332"/>
      <c r="D60" s="330" t="s">
        <v>532</v>
      </c>
      <c r="E60" s="331"/>
      <c r="F60" s="331"/>
      <c r="G60" s="331"/>
      <c r="H60" s="331"/>
      <c r="I60" s="331"/>
      <c r="J60" s="331"/>
      <c r="K60" s="331"/>
      <c r="L60" s="331"/>
      <c r="M60" s="331"/>
      <c r="N60" s="331"/>
      <c r="O60" s="331"/>
    </row>
    <row r="61" spans="1:21" ht="24" customHeight="1" x14ac:dyDescent="0.15">
      <c r="A61" s="288"/>
      <c r="B61" s="311"/>
      <c r="C61" s="288"/>
      <c r="D61" s="288"/>
      <c r="E61" s="288"/>
      <c r="F61" s="288"/>
      <c r="G61" s="288"/>
      <c r="H61" s="288"/>
      <c r="I61" s="288"/>
      <c r="J61" s="288"/>
      <c r="K61" s="288"/>
      <c r="L61" s="288"/>
      <c r="M61" s="288"/>
      <c r="N61" s="288"/>
      <c r="O61" s="288"/>
      <c r="P61" s="288"/>
      <c r="Q61" s="288"/>
      <c r="R61" s="288"/>
      <c r="S61" s="288"/>
      <c r="T61" s="288"/>
      <c r="U61" s="288"/>
    </row>
    <row r="62" spans="1:21" ht="24" customHeight="1" x14ac:dyDescent="0.15">
      <c r="A62" s="288"/>
      <c r="B62" s="311"/>
      <c r="C62" s="288"/>
      <c r="D62" s="288"/>
      <c r="E62" s="288"/>
      <c r="F62" s="288"/>
      <c r="G62" s="288"/>
      <c r="H62" s="288"/>
      <c r="I62" s="288"/>
      <c r="J62" s="288"/>
      <c r="K62" s="288"/>
      <c r="L62" s="288"/>
      <c r="M62" s="288"/>
      <c r="N62" s="288"/>
      <c r="O62" s="288"/>
      <c r="P62" s="288"/>
      <c r="Q62" s="288"/>
      <c r="R62" s="288"/>
      <c r="S62" s="288"/>
      <c r="T62" s="288"/>
      <c r="U62" s="288"/>
    </row>
  </sheetData>
  <sheetProtection algorithmName="SHA-512" hashValue="TwgfSP/MccGYMl8tVzmNRZiL5JrAxOtC6dVEzraCiLnIEPS86fG5fa2OR1BCJViAkyXauP9m3oHmES+bl2U7kw==" saltValue="tHyz6cSqq/n8yDMeyBOX2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86"/>
  <sheetViews>
    <sheetView showGridLines="0" topLeftCell="I37" zoomScaleSheetLayoutView="100" workbookViewId="0">
      <selection activeCell="E40" sqref="E40:S40"/>
    </sheetView>
  </sheetViews>
  <sheetFormatPr defaultColWidth="0" defaultRowHeight="13.5" customHeight="1" zeroHeight="1" x14ac:dyDescent="0.15"/>
  <cols>
    <col min="1" max="1" width="6.625" style="333" customWidth="1"/>
    <col min="2" max="3" width="12.625" style="333" customWidth="1"/>
    <col min="4" max="4" width="11.625" style="333" customWidth="1"/>
    <col min="5" max="8" width="10.375" style="333" customWidth="1"/>
    <col min="9" max="13" width="16.375" style="333" customWidth="1"/>
    <col min="14" max="19" width="12.625" style="333" customWidth="1"/>
    <col min="20" max="16384" width="0" style="33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334" t="s">
        <v>506</v>
      </c>
    </row>
    <row r="40" spans="2:13" ht="27.75" customHeight="1" thickBot="1" x14ac:dyDescent="0.2">
      <c r="B40" s="335" t="s">
        <v>507</v>
      </c>
      <c r="C40" s="336"/>
      <c r="D40" s="336"/>
      <c r="E40" s="337"/>
      <c r="F40" s="337"/>
      <c r="G40" s="337"/>
      <c r="H40" s="338" t="s">
        <v>485</v>
      </c>
      <c r="I40" s="339" t="s">
        <v>4</v>
      </c>
      <c r="J40" s="340" t="s">
        <v>5</v>
      </c>
      <c r="K40" s="340" t="s">
        <v>6</v>
      </c>
      <c r="L40" s="340" t="s">
        <v>7</v>
      </c>
      <c r="M40" s="341" t="s">
        <v>8</v>
      </c>
    </row>
    <row r="41" spans="2:13" ht="27.75" customHeight="1" x14ac:dyDescent="0.15">
      <c r="B41" s="1248" t="s">
        <v>533</v>
      </c>
      <c r="C41" s="1249"/>
      <c r="D41" s="342"/>
      <c r="E41" s="1250" t="s">
        <v>534</v>
      </c>
      <c r="F41" s="1250"/>
      <c r="G41" s="1250"/>
      <c r="H41" s="1251"/>
      <c r="I41" s="343">
        <v>68898</v>
      </c>
      <c r="J41" s="344">
        <v>68319</v>
      </c>
      <c r="K41" s="344">
        <v>70397</v>
      </c>
      <c r="L41" s="344">
        <v>70802</v>
      </c>
      <c r="M41" s="345">
        <v>68565</v>
      </c>
    </row>
    <row r="42" spans="2:13" ht="27.75" customHeight="1" x14ac:dyDescent="0.15">
      <c r="B42" s="1238"/>
      <c r="C42" s="1239"/>
      <c r="D42" s="346"/>
      <c r="E42" s="1242" t="s">
        <v>535</v>
      </c>
      <c r="F42" s="1242"/>
      <c r="G42" s="1242"/>
      <c r="H42" s="1243"/>
      <c r="I42" s="347">
        <v>19</v>
      </c>
      <c r="J42" s="348">
        <v>8</v>
      </c>
      <c r="K42" s="348">
        <v>8</v>
      </c>
      <c r="L42" s="348">
        <v>7</v>
      </c>
      <c r="M42" s="349">
        <v>6</v>
      </c>
    </row>
    <row r="43" spans="2:13" ht="27.75" customHeight="1" x14ac:dyDescent="0.15">
      <c r="B43" s="1238"/>
      <c r="C43" s="1239"/>
      <c r="D43" s="346"/>
      <c r="E43" s="1242" t="s">
        <v>536</v>
      </c>
      <c r="F43" s="1242"/>
      <c r="G43" s="1242"/>
      <c r="H43" s="1243"/>
      <c r="I43" s="347">
        <v>23292</v>
      </c>
      <c r="J43" s="348">
        <v>22582</v>
      </c>
      <c r="K43" s="348">
        <v>21922</v>
      </c>
      <c r="L43" s="348">
        <v>20863</v>
      </c>
      <c r="M43" s="349">
        <v>19435</v>
      </c>
    </row>
    <row r="44" spans="2:13" ht="27.75" customHeight="1" x14ac:dyDescent="0.15">
      <c r="B44" s="1238"/>
      <c r="C44" s="1239"/>
      <c r="D44" s="346"/>
      <c r="E44" s="1242" t="s">
        <v>537</v>
      </c>
      <c r="F44" s="1242"/>
      <c r="G44" s="1242"/>
      <c r="H44" s="1243"/>
      <c r="I44" s="347" t="s">
        <v>446</v>
      </c>
      <c r="J44" s="348" t="s">
        <v>446</v>
      </c>
      <c r="K44" s="348" t="s">
        <v>446</v>
      </c>
      <c r="L44" s="348" t="s">
        <v>446</v>
      </c>
      <c r="M44" s="349" t="s">
        <v>446</v>
      </c>
    </row>
    <row r="45" spans="2:13" ht="27.75" customHeight="1" x14ac:dyDescent="0.15">
      <c r="B45" s="1238"/>
      <c r="C45" s="1239"/>
      <c r="D45" s="346"/>
      <c r="E45" s="1242" t="s">
        <v>538</v>
      </c>
      <c r="F45" s="1242"/>
      <c r="G45" s="1242"/>
      <c r="H45" s="1243"/>
      <c r="I45" s="347">
        <v>10571</v>
      </c>
      <c r="J45" s="348">
        <v>10319</v>
      </c>
      <c r="K45" s="348">
        <v>10448</v>
      </c>
      <c r="L45" s="348">
        <v>10599</v>
      </c>
      <c r="M45" s="349">
        <v>10492</v>
      </c>
    </row>
    <row r="46" spans="2:13" ht="27.75" customHeight="1" x14ac:dyDescent="0.15">
      <c r="B46" s="1238"/>
      <c r="C46" s="1239"/>
      <c r="D46" s="350"/>
      <c r="E46" s="1242" t="s">
        <v>539</v>
      </c>
      <c r="F46" s="1242"/>
      <c r="G46" s="1242"/>
      <c r="H46" s="1243"/>
      <c r="I46" s="347">
        <v>117</v>
      </c>
      <c r="J46" s="348">
        <v>48</v>
      </c>
      <c r="K46" s="348">
        <v>101</v>
      </c>
      <c r="L46" s="348">
        <v>119</v>
      </c>
      <c r="M46" s="349">
        <v>89</v>
      </c>
    </row>
    <row r="47" spans="2:13" ht="27.75" customHeight="1" x14ac:dyDescent="0.15">
      <c r="B47" s="1238"/>
      <c r="C47" s="1239"/>
      <c r="D47" s="351"/>
      <c r="E47" s="1252" t="s">
        <v>540</v>
      </c>
      <c r="F47" s="1253"/>
      <c r="G47" s="1253"/>
      <c r="H47" s="1254"/>
      <c r="I47" s="347" t="s">
        <v>446</v>
      </c>
      <c r="J47" s="348" t="s">
        <v>446</v>
      </c>
      <c r="K47" s="348" t="s">
        <v>446</v>
      </c>
      <c r="L47" s="348" t="s">
        <v>446</v>
      </c>
      <c r="M47" s="349" t="s">
        <v>446</v>
      </c>
    </row>
    <row r="48" spans="2:13" ht="27.75" customHeight="1" x14ac:dyDescent="0.15">
      <c r="B48" s="1238"/>
      <c r="C48" s="1239"/>
      <c r="D48" s="346"/>
      <c r="E48" s="1242" t="s">
        <v>541</v>
      </c>
      <c r="F48" s="1242"/>
      <c r="G48" s="1242"/>
      <c r="H48" s="1243"/>
      <c r="I48" s="347" t="s">
        <v>446</v>
      </c>
      <c r="J48" s="348" t="s">
        <v>446</v>
      </c>
      <c r="K48" s="348" t="s">
        <v>446</v>
      </c>
      <c r="L48" s="348" t="s">
        <v>446</v>
      </c>
      <c r="M48" s="349" t="s">
        <v>446</v>
      </c>
    </row>
    <row r="49" spans="2:13" ht="27.75" customHeight="1" x14ac:dyDescent="0.15">
      <c r="B49" s="1240"/>
      <c r="C49" s="1241"/>
      <c r="D49" s="346"/>
      <c r="E49" s="1242" t="s">
        <v>542</v>
      </c>
      <c r="F49" s="1242"/>
      <c r="G49" s="1242"/>
      <c r="H49" s="1243"/>
      <c r="I49" s="347" t="s">
        <v>446</v>
      </c>
      <c r="J49" s="348" t="s">
        <v>446</v>
      </c>
      <c r="K49" s="348" t="s">
        <v>446</v>
      </c>
      <c r="L49" s="348" t="s">
        <v>446</v>
      </c>
      <c r="M49" s="349" t="s">
        <v>446</v>
      </c>
    </row>
    <row r="50" spans="2:13" ht="27.75" customHeight="1" x14ac:dyDescent="0.15">
      <c r="B50" s="1236" t="s">
        <v>543</v>
      </c>
      <c r="C50" s="1237"/>
      <c r="D50" s="352"/>
      <c r="E50" s="1242" t="s">
        <v>544</v>
      </c>
      <c r="F50" s="1242"/>
      <c r="G50" s="1242"/>
      <c r="H50" s="1243"/>
      <c r="I50" s="347">
        <v>13142</v>
      </c>
      <c r="J50" s="348">
        <v>12446</v>
      </c>
      <c r="K50" s="348">
        <v>12525</v>
      </c>
      <c r="L50" s="348">
        <v>11500</v>
      </c>
      <c r="M50" s="349">
        <v>11775</v>
      </c>
    </row>
    <row r="51" spans="2:13" ht="27.75" customHeight="1" x14ac:dyDescent="0.15">
      <c r="B51" s="1238"/>
      <c r="C51" s="1239"/>
      <c r="D51" s="346"/>
      <c r="E51" s="1242" t="s">
        <v>545</v>
      </c>
      <c r="F51" s="1242"/>
      <c r="G51" s="1242"/>
      <c r="H51" s="1243"/>
      <c r="I51" s="347">
        <v>6896</v>
      </c>
      <c r="J51" s="348">
        <v>6569</v>
      </c>
      <c r="K51" s="348">
        <v>6960</v>
      </c>
      <c r="L51" s="348">
        <v>6851</v>
      </c>
      <c r="M51" s="349">
        <v>7316</v>
      </c>
    </row>
    <row r="52" spans="2:13" ht="27.75" customHeight="1" x14ac:dyDescent="0.15">
      <c r="B52" s="1240"/>
      <c r="C52" s="1241"/>
      <c r="D52" s="346"/>
      <c r="E52" s="1242" t="s">
        <v>546</v>
      </c>
      <c r="F52" s="1242"/>
      <c r="G52" s="1242"/>
      <c r="H52" s="1243"/>
      <c r="I52" s="347">
        <v>68721</v>
      </c>
      <c r="J52" s="348">
        <v>68014</v>
      </c>
      <c r="K52" s="348">
        <v>69096</v>
      </c>
      <c r="L52" s="348">
        <v>68991</v>
      </c>
      <c r="M52" s="349">
        <v>67212</v>
      </c>
    </row>
    <row r="53" spans="2:13" ht="27.75" customHeight="1" thickBot="1" x14ac:dyDescent="0.2">
      <c r="B53" s="1244" t="s">
        <v>518</v>
      </c>
      <c r="C53" s="1245"/>
      <c r="D53" s="353"/>
      <c r="E53" s="1246" t="s">
        <v>547</v>
      </c>
      <c r="F53" s="1246"/>
      <c r="G53" s="1246"/>
      <c r="H53" s="1247"/>
      <c r="I53" s="354">
        <v>14138</v>
      </c>
      <c r="J53" s="355">
        <v>14247</v>
      </c>
      <c r="K53" s="355">
        <v>14294</v>
      </c>
      <c r="L53" s="355">
        <v>15048</v>
      </c>
      <c r="M53" s="356">
        <v>12284</v>
      </c>
    </row>
    <row r="54" spans="2:13" ht="27.75" customHeight="1" x14ac:dyDescent="0.15">
      <c r="B54" s="357" t="s">
        <v>548</v>
      </c>
      <c r="C54" s="358"/>
      <c r="D54" s="358"/>
      <c r="E54" s="359"/>
      <c r="F54" s="359"/>
      <c r="G54" s="359"/>
      <c r="H54" s="359"/>
      <c r="I54" s="360"/>
      <c r="J54" s="360"/>
      <c r="K54" s="360"/>
      <c r="L54" s="360"/>
      <c r="M54" s="36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Gqxud+f0Hhbn1RHo79TRb2vCXykAVSol3BnSKDlzrg94sFNY3ed++PC5lUoSQgdPcVoJKDyPObxZ+uoT6tAWw==" saltValue="Nw47p0MEc+uPb52C4vMPQ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G10" zoomScale="70" zoomScaleNormal="70" zoomScaleSheetLayoutView="100" workbookViewId="0">
      <selection activeCell="E40" sqref="E40:S40"/>
    </sheetView>
  </sheetViews>
  <sheetFormatPr defaultColWidth="0" defaultRowHeight="0" customHeight="1" zeroHeight="1" x14ac:dyDescent="0.15"/>
  <cols>
    <col min="1" max="1" width="8.25" style="241" customWidth="1"/>
    <col min="2" max="2" width="16.375" style="241" customWidth="1"/>
    <col min="3" max="5" width="26.25" style="241" customWidth="1"/>
    <col min="6" max="8" width="24.25" style="241" customWidth="1"/>
    <col min="9" max="14" width="26" style="241" customWidth="1"/>
    <col min="15" max="15" width="6.125" style="241" customWidth="1"/>
    <col min="16" max="16" width="9" style="241" hidden="1" customWidth="1"/>
    <col min="17" max="20" width="0" style="241" hidden="1" customWidth="1"/>
    <col min="21" max="21" width="9" style="241" hidden="1" customWidth="1"/>
    <col min="22" max="22" width="0" style="241" hidden="1" customWidth="1"/>
    <col min="23" max="23" width="9" style="241" hidden="1" customWidth="1"/>
    <col min="24" max="16384" width="0" style="24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42"/>
      <c r="C53" s="242"/>
      <c r="D53" s="242"/>
      <c r="E53" s="242"/>
      <c r="F53" s="242"/>
      <c r="G53" s="242"/>
      <c r="H53" s="361" t="s">
        <v>549</v>
      </c>
    </row>
    <row r="54" spans="2:8" ht="29.25" customHeight="1" thickBot="1" x14ac:dyDescent="0.25">
      <c r="B54" s="362" t="s">
        <v>26</v>
      </c>
      <c r="C54" s="363"/>
      <c r="D54" s="363"/>
      <c r="E54" s="364" t="s">
        <v>485</v>
      </c>
      <c r="F54" s="365" t="s">
        <v>6</v>
      </c>
      <c r="G54" s="365" t="s">
        <v>7</v>
      </c>
      <c r="H54" s="366" t="s">
        <v>8</v>
      </c>
    </row>
    <row r="55" spans="2:8" ht="52.5" customHeight="1" x14ac:dyDescent="0.15">
      <c r="B55" s="367"/>
      <c r="C55" s="1263" t="s">
        <v>119</v>
      </c>
      <c r="D55" s="1263"/>
      <c r="E55" s="1264"/>
      <c r="F55" s="368">
        <v>4769</v>
      </c>
      <c r="G55" s="368">
        <v>5207</v>
      </c>
      <c r="H55" s="369">
        <v>5537</v>
      </c>
    </row>
    <row r="56" spans="2:8" ht="52.5" customHeight="1" x14ac:dyDescent="0.15">
      <c r="B56" s="370"/>
      <c r="C56" s="1265" t="s">
        <v>550</v>
      </c>
      <c r="D56" s="1265"/>
      <c r="E56" s="1266"/>
      <c r="F56" s="371">
        <v>1036</v>
      </c>
      <c r="G56" s="371">
        <v>36</v>
      </c>
      <c r="H56" s="372">
        <v>36</v>
      </c>
    </row>
    <row r="57" spans="2:8" ht="53.25" customHeight="1" x14ac:dyDescent="0.15">
      <c r="B57" s="370"/>
      <c r="C57" s="1267" t="s">
        <v>124</v>
      </c>
      <c r="D57" s="1267"/>
      <c r="E57" s="1268"/>
      <c r="F57" s="373">
        <v>3075</v>
      </c>
      <c r="G57" s="373">
        <v>2369</v>
      </c>
      <c r="H57" s="374">
        <v>1957</v>
      </c>
    </row>
    <row r="58" spans="2:8" ht="45.75" customHeight="1" x14ac:dyDescent="0.15">
      <c r="B58" s="375"/>
      <c r="C58" s="1255" t="s">
        <v>551</v>
      </c>
      <c r="D58" s="1256"/>
      <c r="E58" s="1257"/>
      <c r="F58" s="376">
        <v>1475</v>
      </c>
      <c r="G58" s="376">
        <v>1188</v>
      </c>
      <c r="H58" s="377">
        <v>1089</v>
      </c>
    </row>
    <row r="59" spans="2:8" ht="45.75" customHeight="1" x14ac:dyDescent="0.15">
      <c r="B59" s="375"/>
      <c r="C59" s="1255" t="s">
        <v>552</v>
      </c>
      <c r="D59" s="1256"/>
      <c r="E59" s="1257"/>
      <c r="F59" s="376">
        <v>711</v>
      </c>
      <c r="G59" s="376">
        <v>470</v>
      </c>
      <c r="H59" s="377">
        <v>341</v>
      </c>
    </row>
    <row r="60" spans="2:8" ht="45.75" customHeight="1" x14ac:dyDescent="0.15">
      <c r="B60" s="375"/>
      <c r="C60" s="1255" t="s">
        <v>553</v>
      </c>
      <c r="D60" s="1256"/>
      <c r="E60" s="1257"/>
      <c r="F60" s="376">
        <v>94</v>
      </c>
      <c r="G60" s="376">
        <v>94</v>
      </c>
      <c r="H60" s="377">
        <v>97</v>
      </c>
    </row>
    <row r="61" spans="2:8" ht="45.75" customHeight="1" x14ac:dyDescent="0.15">
      <c r="B61" s="375"/>
      <c r="C61" s="1255" t="s">
        <v>554</v>
      </c>
      <c r="D61" s="1256"/>
      <c r="E61" s="1257"/>
      <c r="F61" s="376">
        <v>100</v>
      </c>
      <c r="G61" s="376">
        <v>96</v>
      </c>
      <c r="H61" s="377">
        <v>96</v>
      </c>
    </row>
    <row r="62" spans="2:8" ht="45.75" customHeight="1" thickBot="1" x14ac:dyDescent="0.2">
      <c r="B62" s="378"/>
      <c r="C62" s="1258" t="s">
        <v>555</v>
      </c>
      <c r="D62" s="1259"/>
      <c r="E62" s="1260"/>
      <c r="F62" s="379">
        <v>69</v>
      </c>
      <c r="G62" s="379">
        <v>81</v>
      </c>
      <c r="H62" s="380">
        <v>76</v>
      </c>
    </row>
    <row r="63" spans="2:8" ht="52.5" customHeight="1" thickBot="1" x14ac:dyDescent="0.2">
      <c r="B63" s="381"/>
      <c r="C63" s="1261" t="s">
        <v>556</v>
      </c>
      <c r="D63" s="1261"/>
      <c r="E63" s="1262"/>
      <c r="F63" s="382">
        <v>8879</v>
      </c>
      <c r="G63" s="382">
        <v>7612</v>
      </c>
      <c r="H63" s="383">
        <v>7529</v>
      </c>
    </row>
    <row r="64" spans="2:8" ht="15" customHeight="1" x14ac:dyDescent="0.15"/>
  </sheetData>
  <sheetProtection algorithmName="SHA-512" hashValue="FfYjgF0sigcuf5x5DGEH8GOod28uj3e8bMEKuPRt28bYpQroTtPjsUMjgvju2iYaptBsPt8lPL6DHYQcvBZDww==" saltValue="9bUX/Pz+5dGuT2o0H13cx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opLeftCell="A7" zoomScaleNormal="100" zoomScaleSheetLayoutView="55" workbookViewId="0">
      <selection activeCell="AN65" sqref="AN65:DC69"/>
    </sheetView>
  </sheetViews>
  <sheetFormatPr defaultColWidth="0" defaultRowHeight="13.5" customHeight="1" zeroHeight="1" x14ac:dyDescent="0.15"/>
  <cols>
    <col min="1" max="1" width="6.375" style="3" customWidth="1"/>
    <col min="2" max="107" width="2.5" style="3" customWidth="1"/>
    <col min="108" max="108" width="6.125" style="13" customWidth="1"/>
    <col min="109" max="109" width="5.875" style="12" customWidth="1"/>
    <col min="110" max="110" width="19.125" style="3" hidden="1"/>
    <col min="111" max="115" width="12.625" style="3" hidden="1"/>
    <col min="116" max="349" width="8.625" style="3" hidden="1"/>
    <col min="350" max="355" width="14.875" style="3" hidden="1"/>
    <col min="356" max="357" width="15.875" style="3" hidden="1"/>
    <col min="358" max="363" width="16.125" style="3" hidden="1"/>
    <col min="364" max="364" width="6.125" style="3" hidden="1"/>
    <col min="365" max="365" width="3" style="3" hidden="1"/>
    <col min="366" max="605" width="8.625" style="3" hidden="1"/>
    <col min="606" max="611" width="14.875" style="3" hidden="1"/>
    <col min="612" max="613" width="15.875" style="3" hidden="1"/>
    <col min="614" max="619" width="16.125" style="3" hidden="1"/>
    <col min="620" max="620" width="6.125" style="3" hidden="1"/>
    <col min="621" max="621" width="3" style="3" hidden="1"/>
    <col min="622" max="861" width="8.625" style="3" hidden="1"/>
    <col min="862" max="867" width="14.875" style="3" hidden="1"/>
    <col min="868" max="869" width="15.875" style="3" hidden="1"/>
    <col min="870" max="875" width="16.125" style="3" hidden="1"/>
    <col min="876" max="876" width="6.125" style="3" hidden="1"/>
    <col min="877" max="877" width="3" style="3" hidden="1"/>
    <col min="878" max="1117" width="8.625" style="3" hidden="1"/>
    <col min="1118" max="1123" width="14.875" style="3" hidden="1"/>
    <col min="1124" max="1125" width="15.875" style="3" hidden="1"/>
    <col min="1126" max="1131" width="16.125" style="3" hidden="1"/>
    <col min="1132" max="1132" width="6.125" style="3" hidden="1"/>
    <col min="1133" max="1133" width="3" style="3" hidden="1"/>
    <col min="1134" max="1373" width="8.625" style="3" hidden="1"/>
    <col min="1374" max="1379" width="14.875" style="3" hidden="1"/>
    <col min="1380" max="1381" width="15.875" style="3" hidden="1"/>
    <col min="1382" max="1387" width="16.125" style="3" hidden="1"/>
    <col min="1388" max="1388" width="6.125" style="3" hidden="1"/>
    <col min="1389" max="1389" width="3" style="3" hidden="1"/>
    <col min="1390" max="1629" width="8.625" style="3" hidden="1"/>
    <col min="1630" max="1635" width="14.875" style="3" hidden="1"/>
    <col min="1636" max="1637" width="15.875" style="3" hidden="1"/>
    <col min="1638" max="1643" width="16.125" style="3" hidden="1"/>
    <col min="1644" max="1644" width="6.125" style="3" hidden="1"/>
    <col min="1645" max="1645" width="3" style="3" hidden="1"/>
    <col min="1646" max="1885" width="8.625" style="3" hidden="1"/>
    <col min="1886" max="1891" width="14.875" style="3" hidden="1"/>
    <col min="1892" max="1893" width="15.875" style="3" hidden="1"/>
    <col min="1894" max="1899" width="16.125" style="3" hidden="1"/>
    <col min="1900" max="1900" width="6.125" style="3" hidden="1"/>
    <col min="1901" max="1901" width="3" style="3" hidden="1"/>
    <col min="1902" max="2141" width="8.625" style="3" hidden="1"/>
    <col min="2142" max="2147" width="14.875" style="3" hidden="1"/>
    <col min="2148" max="2149" width="15.875" style="3" hidden="1"/>
    <col min="2150" max="2155" width="16.125" style="3" hidden="1"/>
    <col min="2156" max="2156" width="6.125" style="3" hidden="1"/>
    <col min="2157" max="2157" width="3" style="3" hidden="1"/>
    <col min="2158" max="2397" width="8.625" style="3" hidden="1"/>
    <col min="2398" max="2403" width="14.875" style="3" hidden="1"/>
    <col min="2404" max="2405" width="15.875" style="3" hidden="1"/>
    <col min="2406" max="2411" width="16.125" style="3" hidden="1"/>
    <col min="2412" max="2412" width="6.125" style="3" hidden="1"/>
    <col min="2413" max="2413" width="3" style="3" hidden="1"/>
    <col min="2414" max="2653" width="8.625" style="3" hidden="1"/>
    <col min="2654" max="2659" width="14.875" style="3" hidden="1"/>
    <col min="2660" max="2661" width="15.875" style="3" hidden="1"/>
    <col min="2662" max="2667" width="16.125" style="3" hidden="1"/>
    <col min="2668" max="2668" width="6.125" style="3" hidden="1"/>
    <col min="2669" max="2669" width="3" style="3" hidden="1"/>
    <col min="2670" max="2909" width="8.625" style="3" hidden="1"/>
    <col min="2910" max="2915" width="14.875" style="3" hidden="1"/>
    <col min="2916" max="2917" width="15.875" style="3" hidden="1"/>
    <col min="2918" max="2923" width="16.125" style="3" hidden="1"/>
    <col min="2924" max="2924" width="6.125" style="3" hidden="1"/>
    <col min="2925" max="2925" width="3" style="3" hidden="1"/>
    <col min="2926" max="3165" width="8.625" style="3" hidden="1"/>
    <col min="3166" max="3171" width="14.875" style="3" hidden="1"/>
    <col min="3172" max="3173" width="15.875" style="3" hidden="1"/>
    <col min="3174" max="3179" width="16.125" style="3" hidden="1"/>
    <col min="3180" max="3180" width="6.125" style="3" hidden="1"/>
    <col min="3181" max="3181" width="3" style="3" hidden="1"/>
    <col min="3182" max="3421" width="8.625" style="3" hidden="1"/>
    <col min="3422" max="3427" width="14.875" style="3" hidden="1"/>
    <col min="3428" max="3429" width="15.875" style="3" hidden="1"/>
    <col min="3430" max="3435" width="16.125" style="3" hidden="1"/>
    <col min="3436" max="3436" width="6.125" style="3" hidden="1"/>
    <col min="3437" max="3437" width="3" style="3" hidden="1"/>
    <col min="3438" max="3677" width="8.625" style="3" hidden="1"/>
    <col min="3678" max="3683" width="14.875" style="3" hidden="1"/>
    <col min="3684" max="3685" width="15.875" style="3" hidden="1"/>
    <col min="3686" max="3691" width="16.125" style="3" hidden="1"/>
    <col min="3692" max="3692" width="6.125" style="3" hidden="1"/>
    <col min="3693" max="3693" width="3" style="3" hidden="1"/>
    <col min="3694" max="3933" width="8.625" style="3" hidden="1"/>
    <col min="3934" max="3939" width="14.875" style="3" hidden="1"/>
    <col min="3940" max="3941" width="15.875" style="3" hidden="1"/>
    <col min="3942" max="3947" width="16.125" style="3" hidden="1"/>
    <col min="3948" max="3948" width="6.125" style="3" hidden="1"/>
    <col min="3949" max="3949" width="3" style="3" hidden="1"/>
    <col min="3950" max="4189" width="8.625" style="3" hidden="1"/>
    <col min="4190" max="4195" width="14.875" style="3" hidden="1"/>
    <col min="4196" max="4197" width="15.875" style="3" hidden="1"/>
    <col min="4198" max="4203" width="16.125" style="3" hidden="1"/>
    <col min="4204" max="4204" width="6.125" style="3" hidden="1"/>
    <col min="4205" max="4205" width="3" style="3" hidden="1"/>
    <col min="4206" max="4445" width="8.625" style="3" hidden="1"/>
    <col min="4446" max="4451" width="14.875" style="3" hidden="1"/>
    <col min="4452" max="4453" width="15.875" style="3" hidden="1"/>
    <col min="4454" max="4459" width="16.125" style="3" hidden="1"/>
    <col min="4460" max="4460" width="6.125" style="3" hidden="1"/>
    <col min="4461" max="4461" width="3" style="3" hidden="1"/>
    <col min="4462" max="4701" width="8.625" style="3" hidden="1"/>
    <col min="4702" max="4707" width="14.875" style="3" hidden="1"/>
    <col min="4708" max="4709" width="15.875" style="3" hidden="1"/>
    <col min="4710" max="4715" width="16.125" style="3" hidden="1"/>
    <col min="4716" max="4716" width="6.125" style="3" hidden="1"/>
    <col min="4717" max="4717" width="3" style="3" hidden="1"/>
    <col min="4718" max="4957" width="8.625" style="3" hidden="1"/>
    <col min="4958" max="4963" width="14.875" style="3" hidden="1"/>
    <col min="4964" max="4965" width="15.875" style="3" hidden="1"/>
    <col min="4966" max="4971" width="16.125" style="3" hidden="1"/>
    <col min="4972" max="4972" width="6.125" style="3" hidden="1"/>
    <col min="4973" max="4973" width="3" style="3" hidden="1"/>
    <col min="4974" max="5213" width="8.625" style="3" hidden="1"/>
    <col min="5214" max="5219" width="14.875" style="3" hidden="1"/>
    <col min="5220" max="5221" width="15.875" style="3" hidden="1"/>
    <col min="5222" max="5227" width="16.125" style="3" hidden="1"/>
    <col min="5228" max="5228" width="6.125" style="3" hidden="1"/>
    <col min="5229" max="5229" width="3" style="3" hidden="1"/>
    <col min="5230" max="5469" width="8.625" style="3" hidden="1"/>
    <col min="5470" max="5475" width="14.875" style="3" hidden="1"/>
    <col min="5476" max="5477" width="15.875" style="3" hidden="1"/>
    <col min="5478" max="5483" width="16.125" style="3" hidden="1"/>
    <col min="5484" max="5484" width="6.125" style="3" hidden="1"/>
    <col min="5485" max="5485" width="3" style="3" hidden="1"/>
    <col min="5486" max="5725" width="8.625" style="3" hidden="1"/>
    <col min="5726" max="5731" width="14.875" style="3" hidden="1"/>
    <col min="5732" max="5733" width="15.875" style="3" hidden="1"/>
    <col min="5734" max="5739" width="16.125" style="3" hidden="1"/>
    <col min="5740" max="5740" width="6.125" style="3" hidden="1"/>
    <col min="5741" max="5741" width="3" style="3" hidden="1"/>
    <col min="5742" max="5981" width="8.625" style="3" hidden="1"/>
    <col min="5982" max="5987" width="14.875" style="3" hidden="1"/>
    <col min="5988" max="5989" width="15.875" style="3" hidden="1"/>
    <col min="5990" max="5995" width="16.125" style="3" hidden="1"/>
    <col min="5996" max="5996" width="6.125" style="3" hidden="1"/>
    <col min="5997" max="5997" width="3" style="3" hidden="1"/>
    <col min="5998" max="6237" width="8.625" style="3" hidden="1"/>
    <col min="6238" max="6243" width="14.875" style="3" hidden="1"/>
    <col min="6244" max="6245" width="15.875" style="3" hidden="1"/>
    <col min="6246" max="6251" width="16.125" style="3" hidden="1"/>
    <col min="6252" max="6252" width="6.125" style="3" hidden="1"/>
    <col min="6253" max="6253" width="3" style="3" hidden="1"/>
    <col min="6254" max="6493" width="8.625" style="3" hidden="1"/>
    <col min="6494" max="6499" width="14.875" style="3" hidden="1"/>
    <col min="6500" max="6501" width="15.875" style="3" hidden="1"/>
    <col min="6502" max="6507" width="16.125" style="3" hidden="1"/>
    <col min="6508" max="6508" width="6.125" style="3" hidden="1"/>
    <col min="6509" max="6509" width="3" style="3" hidden="1"/>
    <col min="6510" max="6749" width="8.625" style="3" hidden="1"/>
    <col min="6750" max="6755" width="14.875" style="3" hidden="1"/>
    <col min="6756" max="6757" width="15.875" style="3" hidden="1"/>
    <col min="6758" max="6763" width="16.125" style="3" hidden="1"/>
    <col min="6764" max="6764" width="6.125" style="3" hidden="1"/>
    <col min="6765" max="6765" width="3" style="3" hidden="1"/>
    <col min="6766" max="7005" width="8.625" style="3" hidden="1"/>
    <col min="7006" max="7011" width="14.875" style="3" hidden="1"/>
    <col min="7012" max="7013" width="15.875" style="3" hidden="1"/>
    <col min="7014" max="7019" width="16.125" style="3" hidden="1"/>
    <col min="7020" max="7020" width="6.125" style="3" hidden="1"/>
    <col min="7021" max="7021" width="3" style="3" hidden="1"/>
    <col min="7022" max="7261" width="8.625" style="3" hidden="1"/>
    <col min="7262" max="7267" width="14.875" style="3" hidden="1"/>
    <col min="7268" max="7269" width="15.875" style="3" hidden="1"/>
    <col min="7270" max="7275" width="16.125" style="3" hidden="1"/>
    <col min="7276" max="7276" width="6.125" style="3" hidden="1"/>
    <col min="7277" max="7277" width="3" style="3" hidden="1"/>
    <col min="7278" max="7517" width="8.625" style="3" hidden="1"/>
    <col min="7518" max="7523" width="14.875" style="3" hidden="1"/>
    <col min="7524" max="7525" width="15.875" style="3" hidden="1"/>
    <col min="7526" max="7531" width="16.125" style="3" hidden="1"/>
    <col min="7532" max="7532" width="6.125" style="3" hidden="1"/>
    <col min="7533" max="7533" width="3" style="3" hidden="1"/>
    <col min="7534" max="7773" width="8.625" style="3" hidden="1"/>
    <col min="7774" max="7779" width="14.875" style="3" hidden="1"/>
    <col min="7780" max="7781" width="15.875" style="3" hidden="1"/>
    <col min="7782" max="7787" width="16.125" style="3" hidden="1"/>
    <col min="7788" max="7788" width="6.125" style="3" hidden="1"/>
    <col min="7789" max="7789" width="3" style="3" hidden="1"/>
    <col min="7790" max="8029" width="8.625" style="3" hidden="1"/>
    <col min="8030" max="8035" width="14.875" style="3" hidden="1"/>
    <col min="8036" max="8037" width="15.875" style="3" hidden="1"/>
    <col min="8038" max="8043" width="16.125" style="3" hidden="1"/>
    <col min="8044" max="8044" width="6.125" style="3" hidden="1"/>
    <col min="8045" max="8045" width="3" style="3" hidden="1"/>
    <col min="8046" max="8285" width="8.625" style="3" hidden="1"/>
    <col min="8286" max="8291" width="14.875" style="3" hidden="1"/>
    <col min="8292" max="8293" width="15.875" style="3" hidden="1"/>
    <col min="8294" max="8299" width="16.125" style="3" hidden="1"/>
    <col min="8300" max="8300" width="6.125" style="3" hidden="1"/>
    <col min="8301" max="8301" width="3" style="3" hidden="1"/>
    <col min="8302" max="8541" width="8.625" style="3" hidden="1"/>
    <col min="8542" max="8547" width="14.875" style="3" hidden="1"/>
    <col min="8548" max="8549" width="15.875" style="3" hidden="1"/>
    <col min="8550" max="8555" width="16.125" style="3" hidden="1"/>
    <col min="8556" max="8556" width="6.125" style="3" hidden="1"/>
    <col min="8557" max="8557" width="3" style="3" hidden="1"/>
    <col min="8558" max="8797" width="8.625" style="3" hidden="1"/>
    <col min="8798" max="8803" width="14.875" style="3" hidden="1"/>
    <col min="8804" max="8805" width="15.875" style="3" hidden="1"/>
    <col min="8806" max="8811" width="16.125" style="3" hidden="1"/>
    <col min="8812" max="8812" width="6.125" style="3" hidden="1"/>
    <col min="8813" max="8813" width="3" style="3" hidden="1"/>
    <col min="8814" max="9053" width="8.625" style="3" hidden="1"/>
    <col min="9054" max="9059" width="14.875" style="3" hidden="1"/>
    <col min="9060" max="9061" width="15.875" style="3" hidden="1"/>
    <col min="9062" max="9067" width="16.125" style="3" hidden="1"/>
    <col min="9068" max="9068" width="6.125" style="3" hidden="1"/>
    <col min="9069" max="9069" width="3" style="3" hidden="1"/>
    <col min="9070" max="9309" width="8.625" style="3" hidden="1"/>
    <col min="9310" max="9315" width="14.875" style="3" hidden="1"/>
    <col min="9316" max="9317" width="15.875" style="3" hidden="1"/>
    <col min="9318" max="9323" width="16.125" style="3" hidden="1"/>
    <col min="9324" max="9324" width="6.125" style="3" hidden="1"/>
    <col min="9325" max="9325" width="3" style="3" hidden="1"/>
    <col min="9326" max="9565" width="8.625" style="3" hidden="1"/>
    <col min="9566" max="9571" width="14.875" style="3" hidden="1"/>
    <col min="9572" max="9573" width="15.875" style="3" hidden="1"/>
    <col min="9574" max="9579" width="16.125" style="3" hidden="1"/>
    <col min="9580" max="9580" width="6.125" style="3" hidden="1"/>
    <col min="9581" max="9581" width="3" style="3" hidden="1"/>
    <col min="9582" max="9821" width="8.625" style="3" hidden="1"/>
    <col min="9822" max="9827" width="14.875" style="3" hidden="1"/>
    <col min="9828" max="9829" width="15.875" style="3" hidden="1"/>
    <col min="9830" max="9835" width="16.125" style="3" hidden="1"/>
    <col min="9836" max="9836" width="6.125" style="3" hidden="1"/>
    <col min="9837" max="9837" width="3" style="3" hidden="1"/>
    <col min="9838" max="10077" width="8.625" style="3" hidden="1"/>
    <col min="10078" max="10083" width="14.875" style="3" hidden="1"/>
    <col min="10084" max="10085" width="15.875" style="3" hidden="1"/>
    <col min="10086" max="10091" width="16.125" style="3" hidden="1"/>
    <col min="10092" max="10092" width="6.125" style="3" hidden="1"/>
    <col min="10093" max="10093" width="3" style="3" hidden="1"/>
    <col min="10094" max="10333" width="8.625" style="3" hidden="1"/>
    <col min="10334" max="10339" width="14.875" style="3" hidden="1"/>
    <col min="10340" max="10341" width="15.875" style="3" hidden="1"/>
    <col min="10342" max="10347" width="16.125" style="3" hidden="1"/>
    <col min="10348" max="10348" width="6.125" style="3" hidden="1"/>
    <col min="10349" max="10349" width="3" style="3" hidden="1"/>
    <col min="10350" max="10589" width="8.625" style="3" hidden="1"/>
    <col min="10590" max="10595" width="14.875" style="3" hidden="1"/>
    <col min="10596" max="10597" width="15.875" style="3" hidden="1"/>
    <col min="10598" max="10603" width="16.125" style="3" hidden="1"/>
    <col min="10604" max="10604" width="6.125" style="3" hidden="1"/>
    <col min="10605" max="10605" width="3" style="3" hidden="1"/>
    <col min="10606" max="10845" width="8.625" style="3" hidden="1"/>
    <col min="10846" max="10851" width="14.875" style="3" hidden="1"/>
    <col min="10852" max="10853" width="15.875" style="3" hidden="1"/>
    <col min="10854" max="10859" width="16.125" style="3" hidden="1"/>
    <col min="10860" max="10860" width="6.125" style="3" hidden="1"/>
    <col min="10861" max="10861" width="3" style="3" hidden="1"/>
    <col min="10862" max="11101" width="8.625" style="3" hidden="1"/>
    <col min="11102" max="11107" width="14.875" style="3" hidden="1"/>
    <col min="11108" max="11109" width="15.875" style="3" hidden="1"/>
    <col min="11110" max="11115" width="16.125" style="3" hidden="1"/>
    <col min="11116" max="11116" width="6.125" style="3" hidden="1"/>
    <col min="11117" max="11117" width="3" style="3" hidden="1"/>
    <col min="11118" max="11357" width="8.625" style="3" hidden="1"/>
    <col min="11358" max="11363" width="14.875" style="3" hidden="1"/>
    <col min="11364" max="11365" width="15.875" style="3" hidden="1"/>
    <col min="11366" max="11371" width="16.125" style="3" hidden="1"/>
    <col min="11372" max="11372" width="6.125" style="3" hidden="1"/>
    <col min="11373" max="11373" width="3" style="3" hidden="1"/>
    <col min="11374" max="11613" width="8.625" style="3" hidden="1"/>
    <col min="11614" max="11619" width="14.875" style="3" hidden="1"/>
    <col min="11620" max="11621" width="15.875" style="3" hidden="1"/>
    <col min="11622" max="11627" width="16.125" style="3" hidden="1"/>
    <col min="11628" max="11628" width="6.125" style="3" hidden="1"/>
    <col min="11629" max="11629" width="3" style="3" hidden="1"/>
    <col min="11630" max="11869" width="8.625" style="3" hidden="1"/>
    <col min="11870" max="11875" width="14.875" style="3" hidden="1"/>
    <col min="11876" max="11877" width="15.875" style="3" hidden="1"/>
    <col min="11878" max="11883" width="16.125" style="3" hidden="1"/>
    <col min="11884" max="11884" width="6.125" style="3" hidden="1"/>
    <col min="11885" max="11885" width="3" style="3" hidden="1"/>
    <col min="11886" max="12125" width="8.625" style="3" hidden="1"/>
    <col min="12126" max="12131" width="14.875" style="3" hidden="1"/>
    <col min="12132" max="12133" width="15.875" style="3" hidden="1"/>
    <col min="12134" max="12139" width="16.125" style="3" hidden="1"/>
    <col min="12140" max="12140" width="6.125" style="3" hidden="1"/>
    <col min="12141" max="12141" width="3" style="3" hidden="1"/>
    <col min="12142" max="12381" width="8.625" style="3" hidden="1"/>
    <col min="12382" max="12387" width="14.875" style="3" hidden="1"/>
    <col min="12388" max="12389" width="15.875" style="3" hidden="1"/>
    <col min="12390" max="12395" width="16.125" style="3" hidden="1"/>
    <col min="12396" max="12396" width="6.125" style="3" hidden="1"/>
    <col min="12397" max="12397" width="3" style="3" hidden="1"/>
    <col min="12398" max="12637" width="8.625" style="3" hidden="1"/>
    <col min="12638" max="12643" width="14.875" style="3" hidden="1"/>
    <col min="12644" max="12645" width="15.875" style="3" hidden="1"/>
    <col min="12646" max="12651" width="16.125" style="3" hidden="1"/>
    <col min="12652" max="12652" width="6.125" style="3" hidden="1"/>
    <col min="12653" max="12653" width="3" style="3" hidden="1"/>
    <col min="12654" max="12893" width="8.625" style="3" hidden="1"/>
    <col min="12894" max="12899" width="14.875" style="3" hidden="1"/>
    <col min="12900" max="12901" width="15.875" style="3" hidden="1"/>
    <col min="12902" max="12907" width="16.125" style="3" hidden="1"/>
    <col min="12908" max="12908" width="6.125" style="3" hidden="1"/>
    <col min="12909" max="12909" width="3" style="3" hidden="1"/>
    <col min="12910" max="13149" width="8.625" style="3" hidden="1"/>
    <col min="13150" max="13155" width="14.875" style="3" hidden="1"/>
    <col min="13156" max="13157" width="15.875" style="3" hidden="1"/>
    <col min="13158" max="13163" width="16.125" style="3" hidden="1"/>
    <col min="13164" max="13164" width="6.125" style="3" hidden="1"/>
    <col min="13165" max="13165" width="3" style="3" hidden="1"/>
    <col min="13166" max="13405" width="8.625" style="3" hidden="1"/>
    <col min="13406" max="13411" width="14.875" style="3" hidden="1"/>
    <col min="13412" max="13413" width="15.875" style="3" hidden="1"/>
    <col min="13414" max="13419" width="16.125" style="3" hidden="1"/>
    <col min="13420" max="13420" width="6.125" style="3" hidden="1"/>
    <col min="13421" max="13421" width="3" style="3" hidden="1"/>
    <col min="13422" max="13661" width="8.625" style="3" hidden="1"/>
    <col min="13662" max="13667" width="14.875" style="3" hidden="1"/>
    <col min="13668" max="13669" width="15.875" style="3" hidden="1"/>
    <col min="13670" max="13675" width="16.125" style="3" hidden="1"/>
    <col min="13676" max="13676" width="6.125" style="3" hidden="1"/>
    <col min="13677" max="13677" width="3" style="3" hidden="1"/>
    <col min="13678" max="13917" width="8.625" style="3" hidden="1"/>
    <col min="13918" max="13923" width="14.875" style="3" hidden="1"/>
    <col min="13924" max="13925" width="15.875" style="3" hidden="1"/>
    <col min="13926" max="13931" width="16.125" style="3" hidden="1"/>
    <col min="13932" max="13932" width="6.125" style="3" hidden="1"/>
    <col min="13933" max="13933" width="3" style="3" hidden="1"/>
    <col min="13934" max="14173" width="8.625" style="3" hidden="1"/>
    <col min="14174" max="14179" width="14.875" style="3" hidden="1"/>
    <col min="14180" max="14181" width="15.875" style="3" hidden="1"/>
    <col min="14182" max="14187" width="16.125" style="3" hidden="1"/>
    <col min="14188" max="14188" width="6.125" style="3" hidden="1"/>
    <col min="14189" max="14189" width="3" style="3" hidden="1"/>
    <col min="14190" max="14429" width="8.625" style="3" hidden="1"/>
    <col min="14430" max="14435" width="14.875" style="3" hidden="1"/>
    <col min="14436" max="14437" width="15.875" style="3" hidden="1"/>
    <col min="14438" max="14443" width="16.125" style="3" hidden="1"/>
    <col min="14444" max="14444" width="6.125" style="3" hidden="1"/>
    <col min="14445" max="14445" width="3" style="3" hidden="1"/>
    <col min="14446" max="14685" width="8.625" style="3" hidden="1"/>
    <col min="14686" max="14691" width="14.875" style="3" hidden="1"/>
    <col min="14692" max="14693" width="15.875" style="3" hidden="1"/>
    <col min="14694" max="14699" width="16.125" style="3" hidden="1"/>
    <col min="14700" max="14700" width="6.125" style="3" hidden="1"/>
    <col min="14701" max="14701" width="3" style="3" hidden="1"/>
    <col min="14702" max="14941" width="8.625" style="3" hidden="1"/>
    <col min="14942" max="14947" width="14.875" style="3" hidden="1"/>
    <col min="14948" max="14949" width="15.875" style="3" hidden="1"/>
    <col min="14950" max="14955" width="16.125" style="3" hidden="1"/>
    <col min="14956" max="14956" width="6.125" style="3" hidden="1"/>
    <col min="14957" max="14957" width="3" style="3" hidden="1"/>
    <col min="14958" max="15197" width="8.625" style="3" hidden="1"/>
    <col min="15198" max="15203" width="14.875" style="3" hidden="1"/>
    <col min="15204" max="15205" width="15.875" style="3" hidden="1"/>
    <col min="15206" max="15211" width="16.125" style="3" hidden="1"/>
    <col min="15212" max="15212" width="6.125" style="3" hidden="1"/>
    <col min="15213" max="15213" width="3" style="3" hidden="1"/>
    <col min="15214" max="15453" width="8.625" style="3" hidden="1"/>
    <col min="15454" max="15459" width="14.875" style="3" hidden="1"/>
    <col min="15460" max="15461" width="15.875" style="3" hidden="1"/>
    <col min="15462" max="15467" width="16.125" style="3" hidden="1"/>
    <col min="15468" max="15468" width="6.125" style="3" hidden="1"/>
    <col min="15469" max="15469" width="3" style="3" hidden="1"/>
    <col min="15470" max="15709" width="8.625" style="3" hidden="1"/>
    <col min="15710" max="15715" width="14.875" style="3" hidden="1"/>
    <col min="15716" max="15717" width="15.875" style="3" hidden="1"/>
    <col min="15718" max="15723" width="16.125" style="3" hidden="1"/>
    <col min="15724" max="15724" width="6.125" style="3" hidden="1"/>
    <col min="15725" max="15725" width="3" style="3" hidden="1"/>
    <col min="15726" max="15965" width="8.625" style="3" hidden="1"/>
    <col min="15966" max="15971" width="14.875" style="3" hidden="1"/>
    <col min="15972" max="15973" width="15.875" style="3" hidden="1"/>
    <col min="15974" max="15979" width="16.125" style="3" hidden="1"/>
    <col min="15980" max="15980" width="6.125" style="3" hidden="1"/>
    <col min="15981" max="15981" width="3" style="3" hidden="1"/>
    <col min="15982" max="16221" width="8.625" style="3" hidden="1"/>
    <col min="16222" max="16227" width="14.875" style="3" hidden="1"/>
    <col min="16228" max="16229" width="15.875" style="3" hidden="1"/>
    <col min="16230" max="16235" width="16.125" style="3" hidden="1"/>
    <col min="16236" max="16236" width="6.125" style="3" hidden="1"/>
    <col min="16237" max="16237" width="3" style="3" hidden="1"/>
    <col min="16238" max="16384" width="8.625" style="3" hidden="1"/>
  </cols>
  <sheetData>
    <row r="1" spans="1:143" ht="42.75" customHeight="1" x14ac:dyDescent="0.15">
      <c r="A1" s="1"/>
      <c r="B1" s="2"/>
      <c r="DD1" s="3"/>
      <c r="DE1" s="3"/>
    </row>
    <row r="2" spans="1:143" ht="25.5" customHeight="1" x14ac:dyDescent="0.15">
      <c r="A2" s="4"/>
      <c r="C2" s="4"/>
      <c r="O2" s="4"/>
      <c r="P2" s="4"/>
      <c r="Q2" s="4"/>
      <c r="R2" s="4"/>
      <c r="S2" s="4"/>
      <c r="T2" s="4"/>
      <c r="U2" s="4"/>
      <c r="V2" s="4"/>
      <c r="W2" s="4"/>
      <c r="X2" s="4"/>
      <c r="Y2" s="4"/>
      <c r="Z2" s="4"/>
      <c r="AA2" s="4"/>
      <c r="AB2" s="4"/>
      <c r="AC2" s="4"/>
      <c r="AD2" s="4"/>
      <c r="AE2" s="4"/>
      <c r="AF2" s="4"/>
      <c r="AG2" s="4"/>
      <c r="AH2" s="4"/>
      <c r="AI2" s="4"/>
      <c r="AU2" s="4"/>
      <c r="BG2" s="4"/>
      <c r="BS2" s="4"/>
      <c r="CE2" s="4"/>
      <c r="CQ2" s="4"/>
      <c r="DD2" s="3"/>
      <c r="DE2" s="3"/>
    </row>
    <row r="3" spans="1:143" ht="25.5" customHeight="1" x14ac:dyDescent="0.15">
      <c r="A3" s="4"/>
      <c r="C3" s="4"/>
      <c r="O3" s="4"/>
      <c r="P3" s="4"/>
      <c r="Q3" s="4"/>
      <c r="R3" s="4"/>
      <c r="S3" s="4"/>
      <c r="T3" s="4"/>
      <c r="U3" s="4"/>
      <c r="V3" s="4"/>
      <c r="W3" s="4"/>
      <c r="X3" s="4"/>
      <c r="Y3" s="4"/>
      <c r="Z3" s="4"/>
      <c r="AA3" s="4"/>
      <c r="AB3" s="4"/>
      <c r="AC3" s="4"/>
      <c r="AD3" s="4"/>
      <c r="AE3" s="4"/>
      <c r="AF3" s="4"/>
      <c r="AG3" s="4"/>
      <c r="AH3" s="4"/>
      <c r="AI3" s="4"/>
      <c r="AU3" s="4"/>
      <c r="BG3" s="4"/>
      <c r="BS3" s="4"/>
      <c r="CE3" s="4"/>
      <c r="CQ3" s="4"/>
      <c r="DD3" s="3"/>
      <c r="DE3" s="3"/>
    </row>
    <row r="4" spans="1:143" s="6" customFormat="1" x14ac:dyDescent="0.15">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5"/>
      <c r="DG4" s="5"/>
      <c r="DH4" s="5"/>
      <c r="DI4" s="5"/>
      <c r="DJ4" s="5"/>
      <c r="DK4" s="5"/>
      <c r="DL4" s="5"/>
      <c r="DM4" s="5"/>
      <c r="DN4" s="5"/>
      <c r="DO4" s="5"/>
      <c r="DP4" s="5"/>
      <c r="DQ4" s="5"/>
      <c r="DR4" s="5"/>
      <c r="DS4" s="5"/>
      <c r="DT4" s="5"/>
      <c r="DU4" s="5"/>
      <c r="DV4" s="5"/>
      <c r="DW4" s="5"/>
    </row>
    <row r="5" spans="1:143" s="6" customFormat="1" x14ac:dyDescent="0.15">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5"/>
      <c r="DG5" s="5"/>
      <c r="DH5" s="5"/>
      <c r="DI5" s="5"/>
      <c r="DJ5" s="5"/>
      <c r="DK5" s="5"/>
      <c r="DL5" s="5"/>
      <c r="DM5" s="5"/>
      <c r="DN5" s="5"/>
      <c r="DO5" s="5"/>
      <c r="DP5" s="5"/>
      <c r="DQ5" s="5"/>
      <c r="DR5" s="5"/>
      <c r="DS5" s="5"/>
      <c r="DT5" s="5"/>
      <c r="DU5" s="5"/>
      <c r="DV5" s="5"/>
      <c r="DW5" s="5"/>
    </row>
    <row r="6" spans="1:143" s="6" customFormat="1" x14ac:dyDescent="0.15">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5"/>
      <c r="DG6" s="5"/>
      <c r="DH6" s="5"/>
      <c r="DI6" s="5"/>
      <c r="DJ6" s="5"/>
      <c r="DK6" s="5"/>
      <c r="DL6" s="5"/>
      <c r="DM6" s="5"/>
      <c r="DN6" s="5"/>
      <c r="DO6" s="5"/>
      <c r="DP6" s="5"/>
      <c r="DQ6" s="5"/>
      <c r="DR6" s="5"/>
      <c r="DS6" s="5"/>
      <c r="DT6" s="5"/>
      <c r="DU6" s="5"/>
      <c r="DV6" s="5"/>
      <c r="DW6" s="5"/>
    </row>
    <row r="7" spans="1:143" s="6" customFormat="1" x14ac:dyDescent="0.15">
      <c r="A7" s="4"/>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5"/>
      <c r="DG7" s="5"/>
      <c r="DH7" s="5"/>
      <c r="DI7" s="5"/>
      <c r="DJ7" s="5"/>
      <c r="DK7" s="5"/>
      <c r="DL7" s="5"/>
      <c r="DM7" s="5"/>
      <c r="DN7" s="5"/>
      <c r="DO7" s="5"/>
      <c r="DP7" s="5"/>
      <c r="DQ7" s="5"/>
      <c r="DR7" s="5"/>
      <c r="DS7" s="5"/>
      <c r="DT7" s="5"/>
      <c r="DU7" s="5"/>
      <c r="DV7" s="5"/>
      <c r="DW7" s="5"/>
    </row>
    <row r="8" spans="1:143" s="6" customFormat="1" x14ac:dyDescent="0.15">
      <c r="A8" s="4"/>
      <c r="B8" s="4"/>
      <c r="C8" s="4"/>
      <c r="D8" s="4"/>
      <c r="E8" s="4"/>
      <c r="F8" s="4"/>
      <c r="G8" s="4"/>
      <c r="H8" s="4"/>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5"/>
      <c r="DG8" s="5"/>
      <c r="DH8" s="5"/>
      <c r="DI8" s="5"/>
      <c r="DJ8" s="5"/>
      <c r="DK8" s="5"/>
      <c r="DL8" s="5"/>
      <c r="DM8" s="5"/>
      <c r="DN8" s="5"/>
      <c r="DO8" s="5"/>
      <c r="DP8" s="5"/>
      <c r="DQ8" s="5"/>
      <c r="DR8" s="5"/>
      <c r="DS8" s="5"/>
      <c r="DT8" s="5"/>
      <c r="DU8" s="5"/>
      <c r="DV8" s="5"/>
      <c r="DW8" s="5"/>
    </row>
    <row r="9" spans="1:143" s="6" customFormat="1" x14ac:dyDescent="0.15">
      <c r="A9" s="4"/>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5"/>
      <c r="DG9" s="5"/>
      <c r="DH9" s="5"/>
      <c r="DI9" s="5"/>
      <c r="DJ9" s="5"/>
      <c r="DK9" s="5"/>
      <c r="DL9" s="5"/>
      <c r="DM9" s="5"/>
      <c r="DN9" s="5"/>
      <c r="DO9" s="5"/>
      <c r="DP9" s="5"/>
      <c r="DQ9" s="5"/>
      <c r="DR9" s="5"/>
      <c r="DS9" s="5"/>
      <c r="DT9" s="5"/>
      <c r="DU9" s="5"/>
      <c r="DV9" s="5"/>
      <c r="DW9" s="5"/>
    </row>
    <row r="10" spans="1:143" s="6" customFormat="1" x14ac:dyDescent="0.15">
      <c r="A10" s="4"/>
      <c r="B10" s="4"/>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5"/>
      <c r="DG10" s="5"/>
      <c r="DH10" s="5"/>
      <c r="DI10" s="5"/>
      <c r="DJ10" s="5"/>
      <c r="DK10" s="5"/>
      <c r="DL10" s="5"/>
      <c r="DM10" s="5"/>
      <c r="DN10" s="5"/>
      <c r="DO10" s="5"/>
      <c r="DP10" s="5"/>
      <c r="DQ10" s="5"/>
      <c r="DR10" s="5"/>
      <c r="DS10" s="5"/>
      <c r="DT10" s="5"/>
      <c r="DU10" s="5"/>
      <c r="DV10" s="5"/>
      <c r="DW10" s="5"/>
      <c r="EM10" s="6" t="s">
        <v>0</v>
      </c>
    </row>
    <row r="11" spans="1:143" s="6" customFormat="1" x14ac:dyDescent="0.15">
      <c r="A11" s="4"/>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5"/>
      <c r="DG11" s="5"/>
      <c r="DH11" s="5"/>
      <c r="DI11" s="5"/>
      <c r="DJ11" s="5"/>
      <c r="DK11" s="5"/>
      <c r="DL11" s="5"/>
      <c r="DM11" s="5"/>
      <c r="DN11" s="5"/>
      <c r="DO11" s="5"/>
      <c r="DP11" s="5"/>
      <c r="DQ11" s="5"/>
      <c r="DR11" s="5"/>
      <c r="DS11" s="5"/>
      <c r="DT11" s="5"/>
      <c r="DU11" s="5"/>
      <c r="DV11" s="5"/>
      <c r="DW11" s="5"/>
    </row>
    <row r="12" spans="1:143" s="6" customFormat="1" x14ac:dyDescent="0.15">
      <c r="A12" s="4"/>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5"/>
      <c r="DG12" s="5"/>
      <c r="DH12" s="5"/>
      <c r="DI12" s="5"/>
      <c r="DJ12" s="5"/>
      <c r="DK12" s="5"/>
      <c r="DL12" s="5"/>
      <c r="DM12" s="5"/>
      <c r="DN12" s="5"/>
      <c r="DO12" s="5"/>
      <c r="DP12" s="5"/>
      <c r="DQ12" s="5"/>
      <c r="DR12" s="5"/>
      <c r="DS12" s="5"/>
      <c r="DT12" s="5"/>
      <c r="DU12" s="5"/>
      <c r="DV12" s="5"/>
      <c r="DW12" s="5"/>
      <c r="EM12" s="6" t="s">
        <v>0</v>
      </c>
    </row>
    <row r="13" spans="1:143" s="6" customFormat="1" x14ac:dyDescent="0.15">
      <c r="A13" s="4"/>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5"/>
      <c r="DG13" s="5"/>
      <c r="DH13" s="5"/>
      <c r="DI13" s="5"/>
      <c r="DJ13" s="5"/>
      <c r="DK13" s="5"/>
      <c r="DL13" s="5"/>
      <c r="DM13" s="5"/>
      <c r="DN13" s="5"/>
      <c r="DO13" s="5"/>
      <c r="DP13" s="5"/>
      <c r="DQ13" s="5"/>
      <c r="DR13" s="5"/>
      <c r="DS13" s="5"/>
      <c r="DT13" s="5"/>
      <c r="DU13" s="5"/>
      <c r="DV13" s="5"/>
      <c r="DW13" s="5"/>
    </row>
    <row r="14" spans="1:143" s="6" customFormat="1" x14ac:dyDescent="0.15">
      <c r="A14" s="4"/>
      <c r="B14" s="4"/>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5"/>
      <c r="DG14" s="5"/>
      <c r="DH14" s="5"/>
      <c r="DI14" s="5"/>
      <c r="DJ14" s="5"/>
      <c r="DK14" s="5"/>
      <c r="DL14" s="5"/>
      <c r="DM14" s="5"/>
      <c r="DN14" s="5"/>
      <c r="DO14" s="5"/>
      <c r="DP14" s="5"/>
      <c r="DQ14" s="5"/>
      <c r="DR14" s="5"/>
      <c r="DS14" s="5"/>
      <c r="DT14" s="5"/>
      <c r="DU14" s="5"/>
      <c r="DV14" s="5"/>
      <c r="DW14" s="5"/>
    </row>
    <row r="15" spans="1:143" s="6" customFormat="1" x14ac:dyDescent="0.15">
      <c r="A15" s="3"/>
      <c r="B15" s="4"/>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5"/>
      <c r="DG15" s="5"/>
      <c r="DH15" s="5"/>
      <c r="DI15" s="5"/>
      <c r="DJ15" s="5"/>
      <c r="DK15" s="5"/>
      <c r="DL15" s="5"/>
      <c r="DM15" s="5"/>
      <c r="DN15" s="5"/>
      <c r="DO15" s="5"/>
      <c r="DP15" s="5"/>
      <c r="DQ15" s="5"/>
      <c r="DR15" s="5"/>
      <c r="DS15" s="5"/>
      <c r="DT15" s="5"/>
      <c r="DU15" s="5"/>
      <c r="DV15" s="5"/>
      <c r="DW15" s="5"/>
    </row>
    <row r="16" spans="1:143" s="6" customFormat="1" x14ac:dyDescent="0.15">
      <c r="A16" s="3"/>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5"/>
      <c r="DG16" s="5"/>
      <c r="DH16" s="5"/>
      <c r="DI16" s="5"/>
      <c r="DJ16" s="5"/>
      <c r="DK16" s="5"/>
      <c r="DL16" s="5"/>
      <c r="DM16" s="5"/>
      <c r="DN16" s="5"/>
      <c r="DO16" s="5"/>
      <c r="DP16" s="5"/>
      <c r="DQ16" s="5"/>
      <c r="DR16" s="5"/>
      <c r="DS16" s="5"/>
      <c r="DT16" s="5"/>
      <c r="DU16" s="5"/>
      <c r="DV16" s="5"/>
      <c r="DW16" s="5"/>
    </row>
    <row r="17" spans="1:351" s="6" customFormat="1" x14ac:dyDescent="0.15">
      <c r="A17" s="3"/>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5"/>
      <c r="DG17" s="5"/>
      <c r="DH17" s="5"/>
      <c r="DI17" s="5"/>
      <c r="DJ17" s="5"/>
      <c r="DK17" s="5"/>
      <c r="DL17" s="5"/>
      <c r="DM17" s="5"/>
      <c r="DN17" s="5"/>
      <c r="DO17" s="5"/>
      <c r="DP17" s="5"/>
      <c r="DQ17" s="5"/>
      <c r="DR17" s="5"/>
      <c r="DS17" s="5"/>
      <c r="DT17" s="5"/>
      <c r="DU17" s="5"/>
      <c r="DV17" s="5"/>
      <c r="DW17" s="5"/>
    </row>
    <row r="18" spans="1:351" s="6" customFormat="1" x14ac:dyDescent="0.15">
      <c r="A18" s="3"/>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5"/>
      <c r="DG18" s="5"/>
      <c r="DH18" s="5"/>
      <c r="DI18" s="5"/>
      <c r="DJ18" s="5"/>
      <c r="DK18" s="5"/>
      <c r="DL18" s="5"/>
      <c r="DM18" s="5"/>
      <c r="DN18" s="5"/>
      <c r="DO18" s="5"/>
      <c r="DP18" s="5"/>
      <c r="DQ18" s="5"/>
      <c r="DR18" s="5"/>
      <c r="DS18" s="5"/>
      <c r="DT18" s="5"/>
      <c r="DU18" s="5"/>
      <c r="DV18" s="5"/>
      <c r="DW18" s="5"/>
    </row>
    <row r="19" spans="1:351" x14ac:dyDescent="0.15">
      <c r="DD19" s="3"/>
      <c r="DE19" s="3"/>
    </row>
    <row r="20" spans="1:351" x14ac:dyDescent="0.15">
      <c r="DD20" s="3"/>
      <c r="DE20" s="3"/>
    </row>
    <row r="21" spans="1:351" ht="17.25" x14ac:dyDescent="0.15">
      <c r="B21" s="7"/>
      <c r="C21" s="8"/>
      <c r="D21" s="8"/>
      <c r="E21" s="8"/>
      <c r="F21" s="8"/>
      <c r="G21" s="8"/>
      <c r="H21" s="8"/>
      <c r="I21" s="8"/>
      <c r="J21" s="8"/>
      <c r="K21" s="8"/>
      <c r="L21" s="8"/>
      <c r="M21" s="8"/>
      <c r="N21" s="9"/>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9"/>
      <c r="AU21" s="8"/>
      <c r="AV21" s="8"/>
      <c r="AW21" s="8"/>
      <c r="AX21" s="8"/>
      <c r="AY21" s="8"/>
      <c r="AZ21" s="8"/>
      <c r="BA21" s="8"/>
      <c r="BB21" s="8"/>
      <c r="BC21" s="8"/>
      <c r="BD21" s="8"/>
      <c r="BE21" s="8"/>
      <c r="BF21" s="9"/>
      <c r="BG21" s="8"/>
      <c r="BH21" s="8"/>
      <c r="BI21" s="8"/>
      <c r="BJ21" s="8"/>
      <c r="BK21" s="8"/>
      <c r="BL21" s="8"/>
      <c r="BM21" s="8"/>
      <c r="BN21" s="8"/>
      <c r="BO21" s="8"/>
      <c r="BP21" s="8"/>
      <c r="BQ21" s="8"/>
      <c r="BR21" s="9"/>
      <c r="BS21" s="8"/>
      <c r="BT21" s="8"/>
      <c r="BU21" s="8"/>
      <c r="BV21" s="8"/>
      <c r="BW21" s="8"/>
      <c r="BX21" s="8"/>
      <c r="BY21" s="8"/>
      <c r="BZ21" s="8"/>
      <c r="CA21" s="8"/>
      <c r="CB21" s="8"/>
      <c r="CC21" s="8"/>
      <c r="CD21" s="9"/>
      <c r="CE21" s="8"/>
      <c r="CF21" s="8"/>
      <c r="CG21" s="8"/>
      <c r="CH21" s="8"/>
      <c r="CI21" s="8"/>
      <c r="CJ21" s="8"/>
      <c r="CK21" s="8"/>
      <c r="CL21" s="8"/>
      <c r="CM21" s="8"/>
      <c r="CN21" s="8"/>
      <c r="CO21" s="8"/>
      <c r="CP21" s="9"/>
      <c r="CQ21" s="8"/>
      <c r="CR21" s="8"/>
      <c r="CS21" s="8"/>
      <c r="CT21" s="8"/>
      <c r="CU21" s="8"/>
      <c r="CV21" s="8"/>
      <c r="CW21" s="8"/>
      <c r="CX21" s="8"/>
      <c r="CY21" s="8"/>
      <c r="CZ21" s="8"/>
      <c r="DA21" s="8"/>
      <c r="DB21" s="9"/>
      <c r="DC21" s="8"/>
      <c r="DD21" s="10"/>
      <c r="DE21" s="3"/>
      <c r="MM21" s="11"/>
    </row>
    <row r="22" spans="1:351" ht="17.25" x14ac:dyDescent="0.15">
      <c r="B22" s="12"/>
      <c r="MM22" s="11"/>
    </row>
    <row r="23" spans="1:351" x14ac:dyDescent="0.15">
      <c r="B23" s="12"/>
    </row>
    <row r="24" spans="1:351" x14ac:dyDescent="0.15">
      <c r="B24" s="12"/>
    </row>
    <row r="25" spans="1:351" x14ac:dyDescent="0.15">
      <c r="B25" s="12"/>
    </row>
    <row r="26" spans="1:351" x14ac:dyDescent="0.15">
      <c r="B26" s="12"/>
    </row>
    <row r="27" spans="1:351" x14ac:dyDescent="0.15">
      <c r="B27" s="12"/>
    </row>
    <row r="28" spans="1:351" x14ac:dyDescent="0.15">
      <c r="B28" s="12"/>
    </row>
    <row r="29" spans="1:351" x14ac:dyDescent="0.15">
      <c r="B29" s="12"/>
    </row>
    <row r="30" spans="1:351" x14ac:dyDescent="0.15">
      <c r="B30" s="12"/>
    </row>
    <row r="31" spans="1:351" x14ac:dyDescent="0.15">
      <c r="B31" s="12"/>
    </row>
    <row r="32" spans="1:351" x14ac:dyDescent="0.15">
      <c r="B32" s="12"/>
    </row>
    <row r="33" spans="2:109" x14ac:dyDescent="0.15">
      <c r="B33" s="12"/>
    </row>
    <row r="34" spans="2:109" x14ac:dyDescent="0.15">
      <c r="B34" s="12"/>
    </row>
    <row r="35" spans="2:109" x14ac:dyDescent="0.15">
      <c r="B35" s="12"/>
    </row>
    <row r="36" spans="2:109" x14ac:dyDescent="0.15">
      <c r="B36" s="12"/>
    </row>
    <row r="37" spans="2:109" x14ac:dyDescent="0.15">
      <c r="B37" s="12"/>
    </row>
    <row r="38" spans="2:109" x14ac:dyDescent="0.15">
      <c r="B38" s="12"/>
    </row>
    <row r="39" spans="2:109" x14ac:dyDescent="0.15">
      <c r="B39" s="14"/>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15"/>
      <c r="BK39" s="15"/>
      <c r="BL39" s="15"/>
      <c r="BM39" s="15"/>
      <c r="BN39" s="15"/>
      <c r="BO39" s="15"/>
      <c r="BP39" s="15"/>
      <c r="BQ39" s="15"/>
      <c r="BR39" s="15"/>
      <c r="BS39" s="15"/>
      <c r="BT39" s="15"/>
      <c r="BU39" s="15"/>
      <c r="BV39" s="15"/>
      <c r="BW39" s="15"/>
      <c r="BX39" s="15"/>
      <c r="BY39" s="15"/>
      <c r="BZ39" s="15"/>
      <c r="CA39" s="15"/>
      <c r="CB39" s="15"/>
      <c r="CC39" s="15"/>
      <c r="CD39" s="15"/>
      <c r="CE39" s="15"/>
      <c r="CF39" s="15"/>
      <c r="CG39" s="15"/>
      <c r="CH39" s="15"/>
      <c r="CI39" s="15"/>
      <c r="CJ39" s="15"/>
      <c r="CK39" s="15"/>
      <c r="CL39" s="15"/>
      <c r="CM39" s="15"/>
      <c r="CN39" s="15"/>
      <c r="CO39" s="15"/>
      <c r="CP39" s="15"/>
      <c r="CQ39" s="15"/>
      <c r="CR39" s="15"/>
      <c r="CS39" s="15"/>
      <c r="CT39" s="15"/>
      <c r="CU39" s="15"/>
      <c r="CV39" s="15"/>
      <c r="CW39" s="15"/>
      <c r="CX39" s="15"/>
      <c r="CY39" s="15"/>
      <c r="CZ39" s="15"/>
      <c r="DA39" s="15"/>
      <c r="DB39" s="15"/>
      <c r="DC39" s="15"/>
      <c r="DD39" s="16"/>
    </row>
    <row r="40" spans="2:109" x14ac:dyDescent="0.15">
      <c r="B40" s="17"/>
      <c r="DD40" s="17"/>
      <c r="DE40" s="3"/>
    </row>
    <row r="41" spans="2:109" ht="17.25" x14ac:dyDescent="0.15">
      <c r="B41" s="18" t="s">
        <v>1</v>
      </c>
      <c r="C41" s="8"/>
      <c r="D41" s="8"/>
      <c r="E41" s="8"/>
      <c r="F41" s="8"/>
      <c r="G41" s="8"/>
      <c r="H41" s="8"/>
      <c r="I41" s="8"/>
      <c r="J41" s="8"/>
      <c r="K41" s="8"/>
      <c r="L41" s="8"/>
      <c r="M41" s="8"/>
      <c r="N41" s="8"/>
      <c r="O41" s="8"/>
      <c r="P41" s="8"/>
      <c r="Q41" s="8"/>
      <c r="R41" s="8"/>
      <c r="S41" s="8"/>
      <c r="T41" s="8"/>
      <c r="U41" s="8"/>
      <c r="V41" s="8"/>
      <c r="W41" s="8"/>
      <c r="X41" s="8"/>
      <c r="Y41" s="8"/>
      <c r="Z41" s="8"/>
      <c r="AA41" s="8"/>
      <c r="AB41" s="8"/>
      <c r="AC41" s="8"/>
      <c r="AD41" s="8"/>
      <c r="AE41" s="8"/>
      <c r="AF41" s="8"/>
      <c r="AG41" s="8"/>
      <c r="AH41" s="8"/>
      <c r="AI41" s="8"/>
      <c r="AJ41" s="8"/>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c r="BQ41" s="8"/>
      <c r="BR41" s="8"/>
      <c r="BS41" s="8"/>
      <c r="BT41" s="8"/>
      <c r="BU41" s="8"/>
      <c r="BV41" s="8"/>
      <c r="BW41" s="8"/>
      <c r="BX41" s="8"/>
      <c r="BY41" s="8"/>
      <c r="BZ41" s="8"/>
      <c r="CA41" s="8"/>
      <c r="CB41" s="8"/>
      <c r="CC41" s="8"/>
      <c r="CD41" s="8"/>
      <c r="CE41" s="8"/>
      <c r="CF41" s="8"/>
      <c r="CG41" s="8"/>
      <c r="CH41" s="8"/>
      <c r="CI41" s="8"/>
      <c r="CJ41" s="8"/>
      <c r="CK41" s="8"/>
      <c r="CL41" s="8"/>
      <c r="CM41" s="8"/>
      <c r="CN41" s="8"/>
      <c r="CO41" s="8"/>
      <c r="CP41" s="8"/>
      <c r="CQ41" s="8"/>
      <c r="CR41" s="8"/>
      <c r="CS41" s="8"/>
      <c r="CT41" s="8"/>
      <c r="CU41" s="8"/>
      <c r="CV41" s="8"/>
      <c r="CW41" s="8"/>
      <c r="CX41" s="8"/>
      <c r="CY41" s="8"/>
      <c r="CZ41" s="8"/>
      <c r="DA41" s="8"/>
      <c r="DB41" s="8"/>
      <c r="DC41" s="8"/>
      <c r="DD41" s="10"/>
    </row>
    <row r="42" spans="2:109" x14ac:dyDescent="0.15">
      <c r="B42" s="12"/>
      <c r="G42" s="19"/>
      <c r="I42" s="20"/>
      <c r="J42" s="20"/>
      <c r="K42" s="20"/>
      <c r="AM42" s="19"/>
      <c r="AN42" s="19" t="s">
        <v>2</v>
      </c>
      <c r="AP42" s="20"/>
      <c r="AQ42" s="20"/>
      <c r="AR42" s="20"/>
      <c r="AY42" s="19"/>
      <c r="BA42" s="20"/>
      <c r="BB42" s="20"/>
      <c r="BC42" s="20"/>
      <c r="BK42" s="19"/>
      <c r="BM42" s="20"/>
      <c r="BN42" s="20"/>
      <c r="BO42" s="20"/>
      <c r="BW42" s="19"/>
      <c r="BY42" s="20"/>
      <c r="BZ42" s="20"/>
      <c r="CA42" s="20"/>
      <c r="CI42" s="19"/>
      <c r="CK42" s="20"/>
      <c r="CL42" s="20"/>
      <c r="CM42" s="20"/>
      <c r="CU42" s="19"/>
      <c r="CW42" s="20"/>
      <c r="CX42" s="20"/>
      <c r="CY42" s="20"/>
    </row>
    <row r="43" spans="2:109" ht="13.5" customHeight="1" x14ac:dyDescent="0.15">
      <c r="B43" s="12"/>
      <c r="AN43" s="1270" t="s">
        <v>18</v>
      </c>
      <c r="AO43" s="1271"/>
      <c r="AP43" s="1271"/>
      <c r="AQ43" s="1271"/>
      <c r="AR43" s="1271"/>
      <c r="AS43" s="1271"/>
      <c r="AT43" s="1271"/>
      <c r="AU43" s="1271"/>
      <c r="AV43" s="1271"/>
      <c r="AW43" s="1271"/>
      <c r="AX43" s="1271"/>
      <c r="AY43" s="1271"/>
      <c r="AZ43" s="1271"/>
      <c r="BA43" s="1271"/>
      <c r="BB43" s="1271"/>
      <c r="BC43" s="1271"/>
      <c r="BD43" s="1271"/>
      <c r="BE43" s="1271"/>
      <c r="BF43" s="1271"/>
      <c r="BG43" s="1271"/>
      <c r="BH43" s="1271"/>
      <c r="BI43" s="1271"/>
      <c r="BJ43" s="1271"/>
      <c r="BK43" s="1271"/>
      <c r="BL43" s="1271"/>
      <c r="BM43" s="1271"/>
      <c r="BN43" s="1271"/>
      <c r="BO43" s="1271"/>
      <c r="BP43" s="1271"/>
      <c r="BQ43" s="1271"/>
      <c r="BR43" s="1271"/>
      <c r="BS43" s="1271"/>
      <c r="BT43" s="1271"/>
      <c r="BU43" s="1271"/>
      <c r="BV43" s="1271"/>
      <c r="BW43" s="1271"/>
      <c r="BX43" s="1271"/>
      <c r="BY43" s="1271"/>
      <c r="BZ43" s="1271"/>
      <c r="CA43" s="1271"/>
      <c r="CB43" s="1271"/>
      <c r="CC43" s="1271"/>
      <c r="CD43" s="1271"/>
      <c r="CE43" s="1271"/>
      <c r="CF43" s="1271"/>
      <c r="CG43" s="1271"/>
      <c r="CH43" s="1271"/>
      <c r="CI43" s="1271"/>
      <c r="CJ43" s="1271"/>
      <c r="CK43" s="1271"/>
      <c r="CL43" s="1271"/>
      <c r="CM43" s="1271"/>
      <c r="CN43" s="1271"/>
      <c r="CO43" s="1271"/>
      <c r="CP43" s="1271"/>
      <c r="CQ43" s="1271"/>
      <c r="CR43" s="1271"/>
      <c r="CS43" s="1271"/>
      <c r="CT43" s="1271"/>
      <c r="CU43" s="1271"/>
      <c r="CV43" s="1271"/>
      <c r="CW43" s="1271"/>
      <c r="CX43" s="1271"/>
      <c r="CY43" s="1271"/>
      <c r="CZ43" s="1271"/>
      <c r="DA43" s="1271"/>
      <c r="DB43" s="1271"/>
      <c r="DC43" s="1272"/>
    </row>
    <row r="44" spans="2:109" x14ac:dyDescent="0.15">
      <c r="B44" s="12"/>
      <c r="AN44" s="1273"/>
      <c r="AO44" s="1274"/>
      <c r="AP44" s="1274"/>
      <c r="AQ44" s="1274"/>
      <c r="AR44" s="1274"/>
      <c r="AS44" s="1274"/>
      <c r="AT44" s="1274"/>
      <c r="AU44" s="1274"/>
      <c r="AV44" s="1274"/>
      <c r="AW44" s="1274"/>
      <c r="AX44" s="1274"/>
      <c r="AY44" s="1274"/>
      <c r="AZ44" s="1274"/>
      <c r="BA44" s="1274"/>
      <c r="BB44" s="1274"/>
      <c r="BC44" s="1274"/>
      <c r="BD44" s="1274"/>
      <c r="BE44" s="1274"/>
      <c r="BF44" s="1274"/>
      <c r="BG44" s="1274"/>
      <c r="BH44" s="1274"/>
      <c r="BI44" s="1274"/>
      <c r="BJ44" s="1274"/>
      <c r="BK44" s="1274"/>
      <c r="BL44" s="1274"/>
      <c r="BM44" s="1274"/>
      <c r="BN44" s="1274"/>
      <c r="BO44" s="1274"/>
      <c r="BP44" s="1274"/>
      <c r="BQ44" s="1274"/>
      <c r="BR44" s="1274"/>
      <c r="BS44" s="1274"/>
      <c r="BT44" s="1274"/>
      <c r="BU44" s="1274"/>
      <c r="BV44" s="1274"/>
      <c r="BW44" s="1274"/>
      <c r="BX44" s="1274"/>
      <c r="BY44" s="1274"/>
      <c r="BZ44" s="1274"/>
      <c r="CA44" s="1274"/>
      <c r="CB44" s="1274"/>
      <c r="CC44" s="1274"/>
      <c r="CD44" s="1274"/>
      <c r="CE44" s="1274"/>
      <c r="CF44" s="1274"/>
      <c r="CG44" s="1274"/>
      <c r="CH44" s="1274"/>
      <c r="CI44" s="1274"/>
      <c r="CJ44" s="1274"/>
      <c r="CK44" s="1274"/>
      <c r="CL44" s="1274"/>
      <c r="CM44" s="1274"/>
      <c r="CN44" s="1274"/>
      <c r="CO44" s="1274"/>
      <c r="CP44" s="1274"/>
      <c r="CQ44" s="1274"/>
      <c r="CR44" s="1274"/>
      <c r="CS44" s="1274"/>
      <c r="CT44" s="1274"/>
      <c r="CU44" s="1274"/>
      <c r="CV44" s="1274"/>
      <c r="CW44" s="1274"/>
      <c r="CX44" s="1274"/>
      <c r="CY44" s="1274"/>
      <c r="CZ44" s="1274"/>
      <c r="DA44" s="1274"/>
      <c r="DB44" s="1274"/>
      <c r="DC44" s="1275"/>
    </row>
    <row r="45" spans="2:109" x14ac:dyDescent="0.15">
      <c r="B45" s="12"/>
      <c r="AN45" s="1273"/>
      <c r="AO45" s="1274"/>
      <c r="AP45" s="1274"/>
      <c r="AQ45" s="1274"/>
      <c r="AR45" s="1274"/>
      <c r="AS45" s="1274"/>
      <c r="AT45" s="1274"/>
      <c r="AU45" s="1274"/>
      <c r="AV45" s="1274"/>
      <c r="AW45" s="1274"/>
      <c r="AX45" s="1274"/>
      <c r="AY45" s="1274"/>
      <c r="AZ45" s="1274"/>
      <c r="BA45" s="1274"/>
      <c r="BB45" s="1274"/>
      <c r="BC45" s="1274"/>
      <c r="BD45" s="1274"/>
      <c r="BE45" s="1274"/>
      <c r="BF45" s="1274"/>
      <c r="BG45" s="1274"/>
      <c r="BH45" s="1274"/>
      <c r="BI45" s="1274"/>
      <c r="BJ45" s="1274"/>
      <c r="BK45" s="1274"/>
      <c r="BL45" s="1274"/>
      <c r="BM45" s="1274"/>
      <c r="BN45" s="1274"/>
      <c r="BO45" s="1274"/>
      <c r="BP45" s="1274"/>
      <c r="BQ45" s="1274"/>
      <c r="BR45" s="1274"/>
      <c r="BS45" s="1274"/>
      <c r="BT45" s="1274"/>
      <c r="BU45" s="1274"/>
      <c r="BV45" s="1274"/>
      <c r="BW45" s="1274"/>
      <c r="BX45" s="1274"/>
      <c r="BY45" s="1274"/>
      <c r="BZ45" s="1274"/>
      <c r="CA45" s="1274"/>
      <c r="CB45" s="1274"/>
      <c r="CC45" s="1274"/>
      <c r="CD45" s="1274"/>
      <c r="CE45" s="1274"/>
      <c r="CF45" s="1274"/>
      <c r="CG45" s="1274"/>
      <c r="CH45" s="1274"/>
      <c r="CI45" s="1274"/>
      <c r="CJ45" s="1274"/>
      <c r="CK45" s="1274"/>
      <c r="CL45" s="1274"/>
      <c r="CM45" s="1274"/>
      <c r="CN45" s="1274"/>
      <c r="CO45" s="1274"/>
      <c r="CP45" s="1274"/>
      <c r="CQ45" s="1274"/>
      <c r="CR45" s="1274"/>
      <c r="CS45" s="1274"/>
      <c r="CT45" s="1274"/>
      <c r="CU45" s="1274"/>
      <c r="CV45" s="1274"/>
      <c r="CW45" s="1274"/>
      <c r="CX45" s="1274"/>
      <c r="CY45" s="1274"/>
      <c r="CZ45" s="1274"/>
      <c r="DA45" s="1274"/>
      <c r="DB45" s="1274"/>
      <c r="DC45" s="1275"/>
    </row>
    <row r="46" spans="2:109" x14ac:dyDescent="0.15">
      <c r="B46" s="12"/>
      <c r="AN46" s="1273"/>
      <c r="AO46" s="1274"/>
      <c r="AP46" s="1274"/>
      <c r="AQ46" s="1274"/>
      <c r="AR46" s="1274"/>
      <c r="AS46" s="1274"/>
      <c r="AT46" s="1274"/>
      <c r="AU46" s="1274"/>
      <c r="AV46" s="1274"/>
      <c r="AW46" s="1274"/>
      <c r="AX46" s="1274"/>
      <c r="AY46" s="1274"/>
      <c r="AZ46" s="1274"/>
      <c r="BA46" s="1274"/>
      <c r="BB46" s="1274"/>
      <c r="BC46" s="1274"/>
      <c r="BD46" s="1274"/>
      <c r="BE46" s="1274"/>
      <c r="BF46" s="1274"/>
      <c r="BG46" s="1274"/>
      <c r="BH46" s="1274"/>
      <c r="BI46" s="1274"/>
      <c r="BJ46" s="1274"/>
      <c r="BK46" s="1274"/>
      <c r="BL46" s="1274"/>
      <c r="BM46" s="1274"/>
      <c r="BN46" s="1274"/>
      <c r="BO46" s="1274"/>
      <c r="BP46" s="1274"/>
      <c r="BQ46" s="1274"/>
      <c r="BR46" s="1274"/>
      <c r="BS46" s="1274"/>
      <c r="BT46" s="1274"/>
      <c r="BU46" s="1274"/>
      <c r="BV46" s="1274"/>
      <c r="BW46" s="1274"/>
      <c r="BX46" s="1274"/>
      <c r="BY46" s="1274"/>
      <c r="BZ46" s="1274"/>
      <c r="CA46" s="1274"/>
      <c r="CB46" s="1274"/>
      <c r="CC46" s="1274"/>
      <c r="CD46" s="1274"/>
      <c r="CE46" s="1274"/>
      <c r="CF46" s="1274"/>
      <c r="CG46" s="1274"/>
      <c r="CH46" s="1274"/>
      <c r="CI46" s="1274"/>
      <c r="CJ46" s="1274"/>
      <c r="CK46" s="1274"/>
      <c r="CL46" s="1274"/>
      <c r="CM46" s="1274"/>
      <c r="CN46" s="1274"/>
      <c r="CO46" s="1274"/>
      <c r="CP46" s="1274"/>
      <c r="CQ46" s="1274"/>
      <c r="CR46" s="1274"/>
      <c r="CS46" s="1274"/>
      <c r="CT46" s="1274"/>
      <c r="CU46" s="1274"/>
      <c r="CV46" s="1274"/>
      <c r="CW46" s="1274"/>
      <c r="CX46" s="1274"/>
      <c r="CY46" s="1274"/>
      <c r="CZ46" s="1274"/>
      <c r="DA46" s="1274"/>
      <c r="DB46" s="1274"/>
      <c r="DC46" s="1275"/>
    </row>
    <row r="47" spans="2:109" x14ac:dyDescent="0.15">
      <c r="B47" s="12"/>
      <c r="AN47" s="1276"/>
      <c r="AO47" s="1277"/>
      <c r="AP47" s="1277"/>
      <c r="AQ47" s="1277"/>
      <c r="AR47" s="1277"/>
      <c r="AS47" s="1277"/>
      <c r="AT47" s="1277"/>
      <c r="AU47" s="1277"/>
      <c r="AV47" s="1277"/>
      <c r="AW47" s="1277"/>
      <c r="AX47" s="1277"/>
      <c r="AY47" s="1277"/>
      <c r="AZ47" s="1277"/>
      <c r="BA47" s="1277"/>
      <c r="BB47" s="1277"/>
      <c r="BC47" s="1277"/>
      <c r="BD47" s="1277"/>
      <c r="BE47" s="1277"/>
      <c r="BF47" s="1277"/>
      <c r="BG47" s="1277"/>
      <c r="BH47" s="1277"/>
      <c r="BI47" s="1277"/>
      <c r="BJ47" s="1277"/>
      <c r="BK47" s="1277"/>
      <c r="BL47" s="1277"/>
      <c r="BM47" s="1277"/>
      <c r="BN47" s="1277"/>
      <c r="BO47" s="1277"/>
      <c r="BP47" s="1277"/>
      <c r="BQ47" s="1277"/>
      <c r="BR47" s="1277"/>
      <c r="BS47" s="1277"/>
      <c r="BT47" s="1277"/>
      <c r="BU47" s="1277"/>
      <c r="BV47" s="1277"/>
      <c r="BW47" s="1277"/>
      <c r="BX47" s="1277"/>
      <c r="BY47" s="1277"/>
      <c r="BZ47" s="1277"/>
      <c r="CA47" s="1277"/>
      <c r="CB47" s="1277"/>
      <c r="CC47" s="1277"/>
      <c r="CD47" s="1277"/>
      <c r="CE47" s="1277"/>
      <c r="CF47" s="1277"/>
      <c r="CG47" s="1277"/>
      <c r="CH47" s="1277"/>
      <c r="CI47" s="1277"/>
      <c r="CJ47" s="1277"/>
      <c r="CK47" s="1277"/>
      <c r="CL47" s="1277"/>
      <c r="CM47" s="1277"/>
      <c r="CN47" s="1277"/>
      <c r="CO47" s="1277"/>
      <c r="CP47" s="1277"/>
      <c r="CQ47" s="1277"/>
      <c r="CR47" s="1277"/>
      <c r="CS47" s="1277"/>
      <c r="CT47" s="1277"/>
      <c r="CU47" s="1277"/>
      <c r="CV47" s="1277"/>
      <c r="CW47" s="1277"/>
      <c r="CX47" s="1277"/>
      <c r="CY47" s="1277"/>
      <c r="CZ47" s="1277"/>
      <c r="DA47" s="1277"/>
      <c r="DB47" s="1277"/>
      <c r="DC47" s="1278"/>
    </row>
    <row r="48" spans="2:109" x14ac:dyDescent="0.15">
      <c r="B48" s="12"/>
      <c r="H48" s="21"/>
      <c r="I48" s="21"/>
      <c r="J48" s="21"/>
      <c r="AN48" s="21"/>
      <c r="AO48" s="21"/>
      <c r="AP48" s="21"/>
      <c r="AZ48" s="21"/>
      <c r="BA48" s="21"/>
      <c r="BB48" s="21"/>
      <c r="BL48" s="21"/>
      <c r="BM48" s="21"/>
      <c r="BN48" s="21"/>
      <c r="BX48" s="21"/>
      <c r="BY48" s="21"/>
      <c r="BZ48" s="21"/>
      <c r="CJ48" s="21"/>
      <c r="CK48" s="21"/>
      <c r="CL48" s="21"/>
      <c r="CV48" s="21"/>
      <c r="CW48" s="21"/>
      <c r="CX48" s="21"/>
    </row>
    <row r="49" spans="1:109" x14ac:dyDescent="0.15">
      <c r="B49" s="12"/>
      <c r="AN49" s="3" t="s">
        <v>3</v>
      </c>
    </row>
    <row r="50" spans="1:109" x14ac:dyDescent="0.15">
      <c r="B50" s="12"/>
      <c r="G50" s="1279"/>
      <c r="H50" s="1279"/>
      <c r="I50" s="1279"/>
      <c r="J50" s="1279"/>
      <c r="K50" s="22"/>
      <c r="L50" s="22"/>
      <c r="M50" s="23"/>
      <c r="N50" s="23"/>
      <c r="AN50" s="1280"/>
      <c r="AO50" s="1281"/>
      <c r="AP50" s="1281"/>
      <c r="AQ50" s="1281"/>
      <c r="AR50" s="1281"/>
      <c r="AS50" s="1281"/>
      <c r="AT50" s="1281"/>
      <c r="AU50" s="1281"/>
      <c r="AV50" s="1281"/>
      <c r="AW50" s="1281"/>
      <c r="AX50" s="1281"/>
      <c r="AY50" s="1281"/>
      <c r="AZ50" s="1281"/>
      <c r="BA50" s="1281"/>
      <c r="BB50" s="1281"/>
      <c r="BC50" s="1281"/>
      <c r="BD50" s="1281"/>
      <c r="BE50" s="1281"/>
      <c r="BF50" s="1281"/>
      <c r="BG50" s="1281"/>
      <c r="BH50" s="1281"/>
      <c r="BI50" s="1281"/>
      <c r="BJ50" s="1281"/>
      <c r="BK50" s="1281"/>
      <c r="BL50" s="1281"/>
      <c r="BM50" s="1281"/>
      <c r="BN50" s="1281"/>
      <c r="BO50" s="1282"/>
      <c r="BP50" s="1283" t="s">
        <v>4</v>
      </c>
      <c r="BQ50" s="1283"/>
      <c r="BR50" s="1283"/>
      <c r="BS50" s="1283"/>
      <c r="BT50" s="1283"/>
      <c r="BU50" s="1283"/>
      <c r="BV50" s="1283"/>
      <c r="BW50" s="1283"/>
      <c r="BX50" s="1283" t="s">
        <v>5</v>
      </c>
      <c r="BY50" s="1283"/>
      <c r="BZ50" s="1283"/>
      <c r="CA50" s="1283"/>
      <c r="CB50" s="1283"/>
      <c r="CC50" s="1283"/>
      <c r="CD50" s="1283"/>
      <c r="CE50" s="1283"/>
      <c r="CF50" s="1283" t="s">
        <v>6</v>
      </c>
      <c r="CG50" s="1283"/>
      <c r="CH50" s="1283"/>
      <c r="CI50" s="1283"/>
      <c r="CJ50" s="1283"/>
      <c r="CK50" s="1283"/>
      <c r="CL50" s="1283"/>
      <c r="CM50" s="1283"/>
      <c r="CN50" s="1283" t="s">
        <v>7</v>
      </c>
      <c r="CO50" s="1283"/>
      <c r="CP50" s="1283"/>
      <c r="CQ50" s="1283"/>
      <c r="CR50" s="1283"/>
      <c r="CS50" s="1283"/>
      <c r="CT50" s="1283"/>
      <c r="CU50" s="1283"/>
      <c r="CV50" s="1283" t="s">
        <v>8</v>
      </c>
      <c r="CW50" s="1283"/>
      <c r="CX50" s="1283"/>
      <c r="CY50" s="1283"/>
      <c r="CZ50" s="1283"/>
      <c r="DA50" s="1283"/>
      <c r="DB50" s="1283"/>
      <c r="DC50" s="1283"/>
    </row>
    <row r="51" spans="1:109" ht="13.5" customHeight="1" x14ac:dyDescent="0.15">
      <c r="B51" s="12"/>
      <c r="G51" s="1284"/>
      <c r="H51" s="1284"/>
      <c r="I51" s="1287"/>
      <c r="J51" s="1287"/>
      <c r="K51" s="1285"/>
      <c r="L51" s="1285"/>
      <c r="M51" s="1285"/>
      <c r="N51" s="1285"/>
      <c r="AM51" s="21"/>
      <c r="AN51" s="1286" t="s">
        <v>9</v>
      </c>
      <c r="AO51" s="1286"/>
      <c r="AP51" s="1286"/>
      <c r="AQ51" s="1286"/>
      <c r="AR51" s="1286"/>
      <c r="AS51" s="1286"/>
      <c r="AT51" s="1286"/>
      <c r="AU51" s="1286"/>
      <c r="AV51" s="1286"/>
      <c r="AW51" s="1286"/>
      <c r="AX51" s="1286"/>
      <c r="AY51" s="1286"/>
      <c r="AZ51" s="1286"/>
      <c r="BA51" s="1286"/>
      <c r="BB51" s="1286" t="s">
        <v>10</v>
      </c>
      <c r="BC51" s="1286"/>
      <c r="BD51" s="1286"/>
      <c r="BE51" s="1286"/>
      <c r="BF51" s="1286"/>
      <c r="BG51" s="1286"/>
      <c r="BH51" s="1286"/>
      <c r="BI51" s="1286"/>
      <c r="BJ51" s="1286"/>
      <c r="BK51" s="1286"/>
      <c r="BL51" s="1286"/>
      <c r="BM51" s="1286"/>
      <c r="BN51" s="1286"/>
      <c r="BO51" s="1286"/>
      <c r="BP51" s="1269">
        <v>39.5</v>
      </c>
      <c r="BQ51" s="1269"/>
      <c r="BR51" s="1269"/>
      <c r="BS51" s="1269"/>
      <c r="BT51" s="1269"/>
      <c r="BU51" s="1269"/>
      <c r="BV51" s="1269"/>
      <c r="BW51" s="1269"/>
      <c r="BX51" s="1269">
        <v>39.700000000000003</v>
      </c>
      <c r="BY51" s="1269"/>
      <c r="BZ51" s="1269"/>
      <c r="CA51" s="1269"/>
      <c r="CB51" s="1269"/>
      <c r="CC51" s="1269"/>
      <c r="CD51" s="1269"/>
      <c r="CE51" s="1269"/>
      <c r="CF51" s="1269">
        <v>39.700000000000003</v>
      </c>
      <c r="CG51" s="1269"/>
      <c r="CH51" s="1269"/>
      <c r="CI51" s="1269"/>
      <c r="CJ51" s="1269"/>
      <c r="CK51" s="1269"/>
      <c r="CL51" s="1269"/>
      <c r="CM51" s="1269"/>
      <c r="CN51" s="1269">
        <v>41.9</v>
      </c>
      <c r="CO51" s="1269"/>
      <c r="CP51" s="1269"/>
      <c r="CQ51" s="1269"/>
      <c r="CR51" s="1269"/>
      <c r="CS51" s="1269"/>
      <c r="CT51" s="1269"/>
      <c r="CU51" s="1269"/>
      <c r="CV51" s="1269">
        <v>33</v>
      </c>
      <c r="CW51" s="1269"/>
      <c r="CX51" s="1269"/>
      <c r="CY51" s="1269"/>
      <c r="CZ51" s="1269"/>
      <c r="DA51" s="1269"/>
      <c r="DB51" s="1269"/>
      <c r="DC51" s="1269"/>
    </row>
    <row r="52" spans="1:109" x14ac:dyDescent="0.15">
      <c r="B52" s="12"/>
      <c r="G52" s="1284"/>
      <c r="H52" s="1284"/>
      <c r="I52" s="1287"/>
      <c r="J52" s="1287"/>
      <c r="K52" s="1285"/>
      <c r="L52" s="1285"/>
      <c r="M52" s="1285"/>
      <c r="N52" s="1285"/>
      <c r="AM52" s="21"/>
      <c r="AN52" s="1286"/>
      <c r="AO52" s="1286"/>
      <c r="AP52" s="1286"/>
      <c r="AQ52" s="1286"/>
      <c r="AR52" s="1286"/>
      <c r="AS52" s="1286"/>
      <c r="AT52" s="1286"/>
      <c r="AU52" s="1286"/>
      <c r="AV52" s="1286"/>
      <c r="AW52" s="1286"/>
      <c r="AX52" s="1286"/>
      <c r="AY52" s="1286"/>
      <c r="AZ52" s="1286"/>
      <c r="BA52" s="1286"/>
      <c r="BB52" s="1286"/>
      <c r="BC52" s="1286"/>
      <c r="BD52" s="1286"/>
      <c r="BE52" s="1286"/>
      <c r="BF52" s="1286"/>
      <c r="BG52" s="1286"/>
      <c r="BH52" s="1286"/>
      <c r="BI52" s="1286"/>
      <c r="BJ52" s="1286"/>
      <c r="BK52" s="1286"/>
      <c r="BL52" s="1286"/>
      <c r="BM52" s="1286"/>
      <c r="BN52" s="1286"/>
      <c r="BO52" s="1286"/>
      <c r="BP52" s="1269"/>
      <c r="BQ52" s="1269"/>
      <c r="BR52" s="1269"/>
      <c r="BS52" s="1269"/>
      <c r="BT52" s="1269"/>
      <c r="BU52" s="1269"/>
      <c r="BV52" s="1269"/>
      <c r="BW52" s="1269"/>
      <c r="BX52" s="1269"/>
      <c r="BY52" s="1269"/>
      <c r="BZ52" s="1269"/>
      <c r="CA52" s="1269"/>
      <c r="CB52" s="1269"/>
      <c r="CC52" s="1269"/>
      <c r="CD52" s="1269"/>
      <c r="CE52" s="1269"/>
      <c r="CF52" s="1269"/>
      <c r="CG52" s="1269"/>
      <c r="CH52" s="1269"/>
      <c r="CI52" s="1269"/>
      <c r="CJ52" s="1269"/>
      <c r="CK52" s="1269"/>
      <c r="CL52" s="1269"/>
      <c r="CM52" s="1269"/>
      <c r="CN52" s="1269"/>
      <c r="CO52" s="1269"/>
      <c r="CP52" s="1269"/>
      <c r="CQ52" s="1269"/>
      <c r="CR52" s="1269"/>
      <c r="CS52" s="1269"/>
      <c r="CT52" s="1269"/>
      <c r="CU52" s="1269"/>
      <c r="CV52" s="1269"/>
      <c r="CW52" s="1269"/>
      <c r="CX52" s="1269"/>
      <c r="CY52" s="1269"/>
      <c r="CZ52" s="1269"/>
      <c r="DA52" s="1269"/>
      <c r="DB52" s="1269"/>
      <c r="DC52" s="1269"/>
    </row>
    <row r="53" spans="1:109" x14ac:dyDescent="0.15">
      <c r="A53" s="20"/>
      <c r="B53" s="12"/>
      <c r="G53" s="1284"/>
      <c r="H53" s="1284"/>
      <c r="I53" s="1279"/>
      <c r="J53" s="1279"/>
      <c r="K53" s="1285"/>
      <c r="L53" s="1285"/>
      <c r="M53" s="1285"/>
      <c r="N53" s="1285"/>
      <c r="AM53" s="21"/>
      <c r="AN53" s="1286"/>
      <c r="AO53" s="1286"/>
      <c r="AP53" s="1286"/>
      <c r="AQ53" s="1286"/>
      <c r="AR53" s="1286"/>
      <c r="AS53" s="1286"/>
      <c r="AT53" s="1286"/>
      <c r="AU53" s="1286"/>
      <c r="AV53" s="1286"/>
      <c r="AW53" s="1286"/>
      <c r="AX53" s="1286"/>
      <c r="AY53" s="1286"/>
      <c r="AZ53" s="1286"/>
      <c r="BA53" s="1286"/>
      <c r="BB53" s="1286" t="s">
        <v>11</v>
      </c>
      <c r="BC53" s="1286"/>
      <c r="BD53" s="1286"/>
      <c r="BE53" s="1286"/>
      <c r="BF53" s="1286"/>
      <c r="BG53" s="1286"/>
      <c r="BH53" s="1286"/>
      <c r="BI53" s="1286"/>
      <c r="BJ53" s="1286"/>
      <c r="BK53" s="1286"/>
      <c r="BL53" s="1286"/>
      <c r="BM53" s="1286"/>
      <c r="BN53" s="1286"/>
      <c r="BO53" s="1286"/>
      <c r="BP53" s="1269">
        <v>57.2</v>
      </c>
      <c r="BQ53" s="1269"/>
      <c r="BR53" s="1269"/>
      <c r="BS53" s="1269"/>
      <c r="BT53" s="1269"/>
      <c r="BU53" s="1269"/>
      <c r="BV53" s="1269"/>
      <c r="BW53" s="1269"/>
      <c r="BX53" s="1269">
        <v>63.2</v>
      </c>
      <c r="BY53" s="1269"/>
      <c r="BZ53" s="1269"/>
      <c r="CA53" s="1269"/>
      <c r="CB53" s="1269"/>
      <c r="CC53" s="1269"/>
      <c r="CD53" s="1269"/>
      <c r="CE53" s="1269"/>
      <c r="CF53" s="1269">
        <v>63.5</v>
      </c>
      <c r="CG53" s="1269"/>
      <c r="CH53" s="1269"/>
      <c r="CI53" s="1269"/>
      <c r="CJ53" s="1269"/>
      <c r="CK53" s="1269"/>
      <c r="CL53" s="1269"/>
      <c r="CM53" s="1269"/>
      <c r="CN53" s="1269">
        <v>64.099999999999994</v>
      </c>
      <c r="CO53" s="1269"/>
      <c r="CP53" s="1269"/>
      <c r="CQ53" s="1269"/>
      <c r="CR53" s="1269"/>
      <c r="CS53" s="1269"/>
      <c r="CT53" s="1269"/>
      <c r="CU53" s="1269"/>
      <c r="CV53" s="1269">
        <v>66.599999999999994</v>
      </c>
      <c r="CW53" s="1269"/>
      <c r="CX53" s="1269"/>
      <c r="CY53" s="1269"/>
      <c r="CZ53" s="1269"/>
      <c r="DA53" s="1269"/>
      <c r="DB53" s="1269"/>
      <c r="DC53" s="1269"/>
    </row>
    <row r="54" spans="1:109" x14ac:dyDescent="0.15">
      <c r="A54" s="20"/>
      <c r="B54" s="12"/>
      <c r="G54" s="1284"/>
      <c r="H54" s="1284"/>
      <c r="I54" s="1279"/>
      <c r="J54" s="1279"/>
      <c r="K54" s="1285"/>
      <c r="L54" s="1285"/>
      <c r="M54" s="1285"/>
      <c r="N54" s="1285"/>
      <c r="AM54" s="21"/>
      <c r="AN54" s="1286"/>
      <c r="AO54" s="1286"/>
      <c r="AP54" s="1286"/>
      <c r="AQ54" s="1286"/>
      <c r="AR54" s="1286"/>
      <c r="AS54" s="1286"/>
      <c r="AT54" s="1286"/>
      <c r="AU54" s="1286"/>
      <c r="AV54" s="1286"/>
      <c r="AW54" s="1286"/>
      <c r="AX54" s="1286"/>
      <c r="AY54" s="1286"/>
      <c r="AZ54" s="1286"/>
      <c r="BA54" s="1286"/>
      <c r="BB54" s="1286"/>
      <c r="BC54" s="1286"/>
      <c r="BD54" s="1286"/>
      <c r="BE54" s="1286"/>
      <c r="BF54" s="1286"/>
      <c r="BG54" s="1286"/>
      <c r="BH54" s="1286"/>
      <c r="BI54" s="1286"/>
      <c r="BJ54" s="1286"/>
      <c r="BK54" s="1286"/>
      <c r="BL54" s="1286"/>
      <c r="BM54" s="1286"/>
      <c r="BN54" s="1286"/>
      <c r="BO54" s="1286"/>
      <c r="BP54" s="1269"/>
      <c r="BQ54" s="1269"/>
      <c r="BR54" s="1269"/>
      <c r="BS54" s="1269"/>
      <c r="BT54" s="1269"/>
      <c r="BU54" s="1269"/>
      <c r="BV54" s="1269"/>
      <c r="BW54" s="1269"/>
      <c r="BX54" s="1269"/>
      <c r="BY54" s="1269"/>
      <c r="BZ54" s="1269"/>
      <c r="CA54" s="1269"/>
      <c r="CB54" s="1269"/>
      <c r="CC54" s="1269"/>
      <c r="CD54" s="1269"/>
      <c r="CE54" s="1269"/>
      <c r="CF54" s="1269"/>
      <c r="CG54" s="1269"/>
      <c r="CH54" s="1269"/>
      <c r="CI54" s="1269"/>
      <c r="CJ54" s="1269"/>
      <c r="CK54" s="1269"/>
      <c r="CL54" s="1269"/>
      <c r="CM54" s="1269"/>
      <c r="CN54" s="1269"/>
      <c r="CO54" s="1269"/>
      <c r="CP54" s="1269"/>
      <c r="CQ54" s="1269"/>
      <c r="CR54" s="1269"/>
      <c r="CS54" s="1269"/>
      <c r="CT54" s="1269"/>
      <c r="CU54" s="1269"/>
      <c r="CV54" s="1269"/>
      <c r="CW54" s="1269"/>
      <c r="CX54" s="1269"/>
      <c r="CY54" s="1269"/>
      <c r="CZ54" s="1269"/>
      <c r="DA54" s="1269"/>
      <c r="DB54" s="1269"/>
      <c r="DC54" s="1269"/>
    </row>
    <row r="55" spans="1:109" x14ac:dyDescent="0.15">
      <c r="A55" s="20"/>
      <c r="B55" s="12"/>
      <c r="G55" s="1279"/>
      <c r="H55" s="1279"/>
      <c r="I55" s="1279"/>
      <c r="J55" s="1279"/>
      <c r="K55" s="1285"/>
      <c r="L55" s="1285"/>
      <c r="M55" s="1285"/>
      <c r="N55" s="1285"/>
      <c r="AN55" s="1283" t="s">
        <v>12</v>
      </c>
      <c r="AO55" s="1283"/>
      <c r="AP55" s="1283"/>
      <c r="AQ55" s="1283"/>
      <c r="AR55" s="1283"/>
      <c r="AS55" s="1283"/>
      <c r="AT55" s="1283"/>
      <c r="AU55" s="1283"/>
      <c r="AV55" s="1283"/>
      <c r="AW55" s="1283"/>
      <c r="AX55" s="1283"/>
      <c r="AY55" s="1283"/>
      <c r="AZ55" s="1283"/>
      <c r="BA55" s="1283"/>
      <c r="BB55" s="1286" t="s">
        <v>10</v>
      </c>
      <c r="BC55" s="1286"/>
      <c r="BD55" s="1286"/>
      <c r="BE55" s="1286"/>
      <c r="BF55" s="1286"/>
      <c r="BG55" s="1286"/>
      <c r="BH55" s="1286"/>
      <c r="BI55" s="1286"/>
      <c r="BJ55" s="1286"/>
      <c r="BK55" s="1286"/>
      <c r="BL55" s="1286"/>
      <c r="BM55" s="1286"/>
      <c r="BN55" s="1286"/>
      <c r="BO55" s="1286"/>
      <c r="BP55" s="1269">
        <v>31</v>
      </c>
      <c r="BQ55" s="1269"/>
      <c r="BR55" s="1269"/>
      <c r="BS55" s="1269"/>
      <c r="BT55" s="1269"/>
      <c r="BU55" s="1269"/>
      <c r="BV55" s="1269"/>
      <c r="BW55" s="1269"/>
      <c r="BX55" s="1269">
        <v>30</v>
      </c>
      <c r="BY55" s="1269"/>
      <c r="BZ55" s="1269"/>
      <c r="CA55" s="1269"/>
      <c r="CB55" s="1269"/>
      <c r="CC55" s="1269"/>
      <c r="CD55" s="1269"/>
      <c r="CE55" s="1269"/>
      <c r="CF55" s="1269">
        <v>23.1</v>
      </c>
      <c r="CG55" s="1269"/>
      <c r="CH55" s="1269"/>
      <c r="CI55" s="1269"/>
      <c r="CJ55" s="1269"/>
      <c r="CK55" s="1269"/>
      <c r="CL55" s="1269"/>
      <c r="CM55" s="1269"/>
      <c r="CN55" s="1269">
        <v>19</v>
      </c>
      <c r="CO55" s="1269"/>
      <c r="CP55" s="1269"/>
      <c r="CQ55" s="1269"/>
      <c r="CR55" s="1269"/>
      <c r="CS55" s="1269"/>
      <c r="CT55" s="1269"/>
      <c r="CU55" s="1269"/>
      <c r="CV55" s="1269">
        <v>18</v>
      </c>
      <c r="CW55" s="1269"/>
      <c r="CX55" s="1269"/>
      <c r="CY55" s="1269"/>
      <c r="CZ55" s="1269"/>
      <c r="DA55" s="1269"/>
      <c r="DB55" s="1269"/>
      <c r="DC55" s="1269"/>
    </row>
    <row r="56" spans="1:109" x14ac:dyDescent="0.15">
      <c r="A56" s="20"/>
      <c r="B56" s="12"/>
      <c r="G56" s="1279"/>
      <c r="H56" s="1279"/>
      <c r="I56" s="1279"/>
      <c r="J56" s="1279"/>
      <c r="K56" s="1285"/>
      <c r="L56" s="1285"/>
      <c r="M56" s="1285"/>
      <c r="N56" s="1285"/>
      <c r="AN56" s="1283"/>
      <c r="AO56" s="1283"/>
      <c r="AP56" s="1283"/>
      <c r="AQ56" s="1283"/>
      <c r="AR56" s="1283"/>
      <c r="AS56" s="1283"/>
      <c r="AT56" s="1283"/>
      <c r="AU56" s="1283"/>
      <c r="AV56" s="1283"/>
      <c r="AW56" s="1283"/>
      <c r="AX56" s="1283"/>
      <c r="AY56" s="1283"/>
      <c r="AZ56" s="1283"/>
      <c r="BA56" s="1283"/>
      <c r="BB56" s="1286"/>
      <c r="BC56" s="1286"/>
      <c r="BD56" s="1286"/>
      <c r="BE56" s="1286"/>
      <c r="BF56" s="1286"/>
      <c r="BG56" s="1286"/>
      <c r="BH56" s="1286"/>
      <c r="BI56" s="1286"/>
      <c r="BJ56" s="1286"/>
      <c r="BK56" s="1286"/>
      <c r="BL56" s="1286"/>
      <c r="BM56" s="1286"/>
      <c r="BN56" s="1286"/>
      <c r="BO56" s="1286"/>
      <c r="BP56" s="1269"/>
      <c r="BQ56" s="1269"/>
      <c r="BR56" s="1269"/>
      <c r="BS56" s="1269"/>
      <c r="BT56" s="1269"/>
      <c r="BU56" s="1269"/>
      <c r="BV56" s="1269"/>
      <c r="BW56" s="1269"/>
      <c r="BX56" s="1269"/>
      <c r="BY56" s="1269"/>
      <c r="BZ56" s="1269"/>
      <c r="CA56" s="1269"/>
      <c r="CB56" s="1269"/>
      <c r="CC56" s="1269"/>
      <c r="CD56" s="1269"/>
      <c r="CE56" s="1269"/>
      <c r="CF56" s="1269"/>
      <c r="CG56" s="1269"/>
      <c r="CH56" s="1269"/>
      <c r="CI56" s="1269"/>
      <c r="CJ56" s="1269"/>
      <c r="CK56" s="1269"/>
      <c r="CL56" s="1269"/>
      <c r="CM56" s="1269"/>
      <c r="CN56" s="1269"/>
      <c r="CO56" s="1269"/>
      <c r="CP56" s="1269"/>
      <c r="CQ56" s="1269"/>
      <c r="CR56" s="1269"/>
      <c r="CS56" s="1269"/>
      <c r="CT56" s="1269"/>
      <c r="CU56" s="1269"/>
      <c r="CV56" s="1269"/>
      <c r="CW56" s="1269"/>
      <c r="CX56" s="1269"/>
      <c r="CY56" s="1269"/>
      <c r="CZ56" s="1269"/>
      <c r="DA56" s="1269"/>
      <c r="DB56" s="1269"/>
      <c r="DC56" s="1269"/>
    </row>
    <row r="57" spans="1:109" s="20" customFormat="1" x14ac:dyDescent="0.15">
      <c r="B57" s="24"/>
      <c r="G57" s="1279"/>
      <c r="H57" s="1279"/>
      <c r="I57" s="1288"/>
      <c r="J57" s="1288"/>
      <c r="K57" s="1285"/>
      <c r="L57" s="1285"/>
      <c r="M57" s="1285"/>
      <c r="N57" s="1285"/>
      <c r="AM57" s="3"/>
      <c r="AN57" s="1283"/>
      <c r="AO57" s="1283"/>
      <c r="AP57" s="1283"/>
      <c r="AQ57" s="1283"/>
      <c r="AR57" s="1283"/>
      <c r="AS57" s="1283"/>
      <c r="AT57" s="1283"/>
      <c r="AU57" s="1283"/>
      <c r="AV57" s="1283"/>
      <c r="AW57" s="1283"/>
      <c r="AX57" s="1283"/>
      <c r="AY57" s="1283"/>
      <c r="AZ57" s="1283"/>
      <c r="BA57" s="1283"/>
      <c r="BB57" s="1286" t="s">
        <v>11</v>
      </c>
      <c r="BC57" s="1286"/>
      <c r="BD57" s="1286"/>
      <c r="BE57" s="1286"/>
      <c r="BF57" s="1286"/>
      <c r="BG57" s="1286"/>
      <c r="BH57" s="1286"/>
      <c r="BI57" s="1286"/>
      <c r="BJ57" s="1286"/>
      <c r="BK57" s="1286"/>
      <c r="BL57" s="1286"/>
      <c r="BM57" s="1286"/>
      <c r="BN57" s="1286"/>
      <c r="BO57" s="1286"/>
      <c r="BP57" s="1269">
        <v>57.4</v>
      </c>
      <c r="BQ57" s="1269"/>
      <c r="BR57" s="1269"/>
      <c r="BS57" s="1269"/>
      <c r="BT57" s="1269"/>
      <c r="BU57" s="1269"/>
      <c r="BV57" s="1269"/>
      <c r="BW57" s="1269"/>
      <c r="BX57" s="1269">
        <v>58.3</v>
      </c>
      <c r="BY57" s="1269"/>
      <c r="BZ57" s="1269"/>
      <c r="CA57" s="1269"/>
      <c r="CB57" s="1269"/>
      <c r="CC57" s="1269"/>
      <c r="CD57" s="1269"/>
      <c r="CE57" s="1269"/>
      <c r="CF57" s="1269">
        <v>60.4</v>
      </c>
      <c r="CG57" s="1269"/>
      <c r="CH57" s="1269"/>
      <c r="CI57" s="1269"/>
      <c r="CJ57" s="1269"/>
      <c r="CK57" s="1269"/>
      <c r="CL57" s="1269"/>
      <c r="CM57" s="1269"/>
      <c r="CN57" s="1269">
        <v>60.9</v>
      </c>
      <c r="CO57" s="1269"/>
      <c r="CP57" s="1269"/>
      <c r="CQ57" s="1269"/>
      <c r="CR57" s="1269"/>
      <c r="CS57" s="1269"/>
      <c r="CT57" s="1269"/>
      <c r="CU57" s="1269"/>
      <c r="CV57" s="1269">
        <v>61.9</v>
      </c>
      <c r="CW57" s="1269"/>
      <c r="CX57" s="1269"/>
      <c r="CY57" s="1269"/>
      <c r="CZ57" s="1269"/>
      <c r="DA57" s="1269"/>
      <c r="DB57" s="1269"/>
      <c r="DC57" s="1269"/>
      <c r="DD57" s="25"/>
      <c r="DE57" s="24"/>
    </row>
    <row r="58" spans="1:109" s="20" customFormat="1" x14ac:dyDescent="0.15">
      <c r="A58" s="3"/>
      <c r="B58" s="24"/>
      <c r="G58" s="1279"/>
      <c r="H58" s="1279"/>
      <c r="I58" s="1288"/>
      <c r="J58" s="1288"/>
      <c r="K58" s="1285"/>
      <c r="L58" s="1285"/>
      <c r="M58" s="1285"/>
      <c r="N58" s="1285"/>
      <c r="AM58" s="3"/>
      <c r="AN58" s="1283"/>
      <c r="AO58" s="1283"/>
      <c r="AP58" s="1283"/>
      <c r="AQ58" s="1283"/>
      <c r="AR58" s="1283"/>
      <c r="AS58" s="1283"/>
      <c r="AT58" s="1283"/>
      <c r="AU58" s="1283"/>
      <c r="AV58" s="1283"/>
      <c r="AW58" s="1283"/>
      <c r="AX58" s="1283"/>
      <c r="AY58" s="1283"/>
      <c r="AZ58" s="1283"/>
      <c r="BA58" s="1283"/>
      <c r="BB58" s="1286"/>
      <c r="BC58" s="1286"/>
      <c r="BD58" s="1286"/>
      <c r="BE58" s="1286"/>
      <c r="BF58" s="1286"/>
      <c r="BG58" s="1286"/>
      <c r="BH58" s="1286"/>
      <c r="BI58" s="1286"/>
      <c r="BJ58" s="1286"/>
      <c r="BK58" s="1286"/>
      <c r="BL58" s="1286"/>
      <c r="BM58" s="1286"/>
      <c r="BN58" s="1286"/>
      <c r="BO58" s="1286"/>
      <c r="BP58" s="1269"/>
      <c r="BQ58" s="1269"/>
      <c r="BR58" s="1269"/>
      <c r="BS58" s="1269"/>
      <c r="BT58" s="1269"/>
      <c r="BU58" s="1269"/>
      <c r="BV58" s="1269"/>
      <c r="BW58" s="1269"/>
      <c r="BX58" s="1269"/>
      <c r="BY58" s="1269"/>
      <c r="BZ58" s="1269"/>
      <c r="CA58" s="1269"/>
      <c r="CB58" s="1269"/>
      <c r="CC58" s="1269"/>
      <c r="CD58" s="1269"/>
      <c r="CE58" s="1269"/>
      <c r="CF58" s="1269"/>
      <c r="CG58" s="1269"/>
      <c r="CH58" s="1269"/>
      <c r="CI58" s="1269"/>
      <c r="CJ58" s="1269"/>
      <c r="CK58" s="1269"/>
      <c r="CL58" s="1269"/>
      <c r="CM58" s="1269"/>
      <c r="CN58" s="1269"/>
      <c r="CO58" s="1269"/>
      <c r="CP58" s="1269"/>
      <c r="CQ58" s="1269"/>
      <c r="CR58" s="1269"/>
      <c r="CS58" s="1269"/>
      <c r="CT58" s="1269"/>
      <c r="CU58" s="1269"/>
      <c r="CV58" s="1269"/>
      <c r="CW58" s="1269"/>
      <c r="CX58" s="1269"/>
      <c r="CY58" s="1269"/>
      <c r="CZ58" s="1269"/>
      <c r="DA58" s="1269"/>
      <c r="DB58" s="1269"/>
      <c r="DC58" s="1269"/>
      <c r="DD58" s="25"/>
      <c r="DE58" s="24"/>
    </row>
    <row r="59" spans="1:109" s="20" customFormat="1" x14ac:dyDescent="0.15">
      <c r="A59" s="3"/>
      <c r="B59" s="24"/>
      <c r="K59" s="26"/>
      <c r="L59" s="26"/>
      <c r="M59" s="26"/>
      <c r="N59" s="26"/>
      <c r="AQ59" s="26"/>
      <c r="AR59" s="26"/>
      <c r="AS59" s="26"/>
      <c r="AT59" s="26"/>
      <c r="BC59" s="26"/>
      <c r="BD59" s="26"/>
      <c r="BE59" s="26"/>
      <c r="BF59" s="26"/>
      <c r="BO59" s="26"/>
      <c r="BP59" s="26"/>
      <c r="BQ59" s="26"/>
      <c r="BR59" s="26"/>
      <c r="CA59" s="26"/>
      <c r="CB59" s="26"/>
      <c r="CC59" s="26"/>
      <c r="CD59" s="26"/>
      <c r="CM59" s="26"/>
      <c r="CN59" s="26"/>
      <c r="CO59" s="26"/>
      <c r="CP59" s="26"/>
      <c r="CY59" s="26"/>
      <c r="CZ59" s="26"/>
      <c r="DA59" s="26"/>
      <c r="DB59" s="26"/>
      <c r="DC59" s="26"/>
      <c r="DD59" s="25"/>
      <c r="DE59" s="24"/>
    </row>
    <row r="60" spans="1:109" s="20" customFormat="1" x14ac:dyDescent="0.15">
      <c r="A60" s="3"/>
      <c r="B60" s="24"/>
      <c r="K60" s="26"/>
      <c r="L60" s="26"/>
      <c r="M60" s="26"/>
      <c r="N60" s="26"/>
      <c r="AQ60" s="26"/>
      <c r="AR60" s="26"/>
      <c r="AS60" s="26"/>
      <c r="AT60" s="26"/>
      <c r="BC60" s="26"/>
      <c r="BD60" s="26"/>
      <c r="BE60" s="26"/>
      <c r="BF60" s="26"/>
      <c r="BO60" s="26"/>
      <c r="BP60" s="26"/>
      <c r="BQ60" s="26"/>
      <c r="BR60" s="26"/>
      <c r="CA60" s="26"/>
      <c r="CB60" s="26"/>
      <c r="CC60" s="26"/>
      <c r="CD60" s="26"/>
      <c r="CM60" s="26"/>
      <c r="CN60" s="26"/>
      <c r="CO60" s="26"/>
      <c r="CP60" s="26"/>
      <c r="CY60" s="26"/>
      <c r="CZ60" s="26"/>
      <c r="DA60" s="26"/>
      <c r="DB60" s="26"/>
      <c r="DC60" s="26"/>
      <c r="DD60" s="25"/>
      <c r="DE60" s="24"/>
    </row>
    <row r="61" spans="1:109" s="20" customFormat="1" x14ac:dyDescent="0.15">
      <c r="A61" s="3"/>
      <c r="B61" s="27"/>
      <c r="C61" s="28"/>
      <c r="D61" s="28"/>
      <c r="E61" s="28"/>
      <c r="F61" s="28"/>
      <c r="G61" s="28"/>
      <c r="H61" s="28"/>
      <c r="I61" s="28"/>
      <c r="J61" s="28"/>
      <c r="K61" s="28"/>
      <c r="L61" s="28"/>
      <c r="M61" s="29"/>
      <c r="N61" s="29"/>
      <c r="O61" s="28"/>
      <c r="P61" s="28"/>
      <c r="Q61" s="28"/>
      <c r="R61" s="28"/>
      <c r="S61" s="28"/>
      <c r="T61" s="28"/>
      <c r="U61" s="28"/>
      <c r="V61" s="28"/>
      <c r="W61" s="28"/>
      <c r="X61" s="28"/>
      <c r="Y61" s="28"/>
      <c r="Z61" s="28"/>
      <c r="AA61" s="28"/>
      <c r="AB61" s="28"/>
      <c r="AC61" s="28"/>
      <c r="AD61" s="28"/>
      <c r="AE61" s="28"/>
      <c r="AF61" s="28"/>
      <c r="AG61" s="28"/>
      <c r="AH61" s="28"/>
      <c r="AI61" s="28"/>
      <c r="AJ61" s="28"/>
      <c r="AK61" s="28"/>
      <c r="AL61" s="28"/>
      <c r="AM61" s="28"/>
      <c r="AN61" s="28"/>
      <c r="AO61" s="28"/>
      <c r="AP61" s="28"/>
      <c r="AQ61" s="28"/>
      <c r="AR61" s="28"/>
      <c r="AS61" s="29"/>
      <c r="AT61" s="29"/>
      <c r="AU61" s="28"/>
      <c r="AV61" s="28"/>
      <c r="AW61" s="28"/>
      <c r="AX61" s="28"/>
      <c r="AY61" s="28"/>
      <c r="AZ61" s="28"/>
      <c r="BA61" s="28"/>
      <c r="BB61" s="28"/>
      <c r="BC61" s="28"/>
      <c r="BD61" s="28"/>
      <c r="BE61" s="29"/>
      <c r="BF61" s="29"/>
      <c r="BG61" s="28"/>
      <c r="BH61" s="28"/>
      <c r="BI61" s="28"/>
      <c r="BJ61" s="28"/>
      <c r="BK61" s="28"/>
      <c r="BL61" s="28"/>
      <c r="BM61" s="28"/>
      <c r="BN61" s="28"/>
      <c r="BO61" s="28"/>
      <c r="BP61" s="28"/>
      <c r="BQ61" s="29"/>
      <c r="BR61" s="29"/>
      <c r="BS61" s="28"/>
      <c r="BT61" s="28"/>
      <c r="BU61" s="28"/>
      <c r="BV61" s="28"/>
      <c r="BW61" s="28"/>
      <c r="BX61" s="28"/>
      <c r="BY61" s="28"/>
      <c r="BZ61" s="28"/>
      <c r="CA61" s="28"/>
      <c r="CB61" s="28"/>
      <c r="CC61" s="29"/>
      <c r="CD61" s="29"/>
      <c r="CE61" s="28"/>
      <c r="CF61" s="28"/>
      <c r="CG61" s="28"/>
      <c r="CH61" s="28"/>
      <c r="CI61" s="28"/>
      <c r="CJ61" s="28"/>
      <c r="CK61" s="28"/>
      <c r="CL61" s="28"/>
      <c r="CM61" s="28"/>
      <c r="CN61" s="28"/>
      <c r="CO61" s="29"/>
      <c r="CP61" s="29"/>
      <c r="CQ61" s="28"/>
      <c r="CR61" s="28"/>
      <c r="CS61" s="28"/>
      <c r="CT61" s="28"/>
      <c r="CU61" s="28"/>
      <c r="CV61" s="28"/>
      <c r="CW61" s="28"/>
      <c r="CX61" s="28"/>
      <c r="CY61" s="28"/>
      <c r="CZ61" s="28"/>
      <c r="DA61" s="29"/>
      <c r="DB61" s="29"/>
      <c r="DC61" s="29"/>
      <c r="DD61" s="30"/>
      <c r="DE61" s="24"/>
    </row>
    <row r="62" spans="1:109" x14ac:dyDescent="0.15">
      <c r="B62" s="17"/>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7"/>
      <c r="BK62" s="17"/>
      <c r="BL62" s="17"/>
      <c r="BM62" s="17"/>
      <c r="BN62" s="17"/>
      <c r="BO62" s="17"/>
      <c r="BP62" s="17"/>
      <c r="BQ62" s="17"/>
      <c r="BR62" s="17"/>
      <c r="BS62" s="17"/>
      <c r="BT62" s="17"/>
      <c r="BU62" s="17"/>
      <c r="BV62" s="17"/>
      <c r="BW62" s="17"/>
      <c r="BX62" s="17"/>
      <c r="BY62" s="17"/>
      <c r="BZ62" s="17"/>
      <c r="CA62" s="17"/>
      <c r="CB62" s="17"/>
      <c r="CC62" s="17"/>
      <c r="CD62" s="17"/>
      <c r="CE62" s="17"/>
      <c r="CF62" s="17"/>
      <c r="CG62" s="17"/>
      <c r="CH62" s="17"/>
      <c r="CI62" s="17"/>
      <c r="CJ62" s="17"/>
      <c r="CK62" s="17"/>
      <c r="CL62" s="17"/>
      <c r="CM62" s="17"/>
      <c r="CN62" s="17"/>
      <c r="CO62" s="17"/>
      <c r="CP62" s="17"/>
      <c r="CQ62" s="17"/>
      <c r="CR62" s="17"/>
      <c r="CS62" s="17"/>
      <c r="CT62" s="17"/>
      <c r="CU62" s="17"/>
      <c r="CV62" s="17"/>
      <c r="CW62" s="17"/>
      <c r="CX62" s="17"/>
      <c r="CY62" s="17"/>
      <c r="CZ62" s="17"/>
      <c r="DA62" s="17"/>
      <c r="DB62" s="17"/>
      <c r="DC62" s="17"/>
      <c r="DD62" s="17"/>
      <c r="DE62" s="3"/>
    </row>
    <row r="63" spans="1:109" ht="17.25" x14ac:dyDescent="0.15">
      <c r="B63" s="31" t="s">
        <v>13</v>
      </c>
    </row>
    <row r="64" spans="1:109" x14ac:dyDescent="0.15">
      <c r="B64" s="12"/>
      <c r="G64" s="19"/>
      <c r="I64" s="32"/>
      <c r="J64" s="32"/>
      <c r="K64" s="32"/>
      <c r="L64" s="32"/>
      <c r="M64" s="32"/>
      <c r="N64" s="33"/>
      <c r="AM64" s="19"/>
      <c r="AN64" s="19" t="s">
        <v>2</v>
      </c>
      <c r="AP64" s="20"/>
      <c r="AQ64" s="20"/>
      <c r="AR64" s="20"/>
      <c r="AY64" s="19"/>
      <c r="BA64" s="20"/>
      <c r="BB64" s="20"/>
      <c r="BC64" s="20"/>
      <c r="BK64" s="19"/>
      <c r="BM64" s="20"/>
      <c r="BN64" s="20"/>
      <c r="BO64" s="20"/>
      <c r="BW64" s="19"/>
      <c r="BY64" s="20"/>
      <c r="BZ64" s="20"/>
      <c r="CA64" s="20"/>
      <c r="CI64" s="19"/>
      <c r="CK64" s="20"/>
      <c r="CL64" s="20"/>
      <c r="CM64" s="20"/>
      <c r="CU64" s="19"/>
      <c r="CW64" s="20"/>
      <c r="CX64" s="20"/>
      <c r="CY64" s="20"/>
    </row>
    <row r="65" spans="2:107" x14ac:dyDescent="0.15">
      <c r="B65" s="12"/>
      <c r="AN65" s="1270" t="s">
        <v>17</v>
      </c>
      <c r="AO65" s="1271"/>
      <c r="AP65" s="1271"/>
      <c r="AQ65" s="1271"/>
      <c r="AR65" s="1271"/>
      <c r="AS65" s="1271"/>
      <c r="AT65" s="1271"/>
      <c r="AU65" s="1271"/>
      <c r="AV65" s="1271"/>
      <c r="AW65" s="1271"/>
      <c r="AX65" s="1271"/>
      <c r="AY65" s="1271"/>
      <c r="AZ65" s="1271"/>
      <c r="BA65" s="1271"/>
      <c r="BB65" s="1271"/>
      <c r="BC65" s="1271"/>
      <c r="BD65" s="1271"/>
      <c r="BE65" s="1271"/>
      <c r="BF65" s="1271"/>
      <c r="BG65" s="1271"/>
      <c r="BH65" s="1271"/>
      <c r="BI65" s="1271"/>
      <c r="BJ65" s="1271"/>
      <c r="BK65" s="1271"/>
      <c r="BL65" s="1271"/>
      <c r="BM65" s="1271"/>
      <c r="BN65" s="1271"/>
      <c r="BO65" s="1271"/>
      <c r="BP65" s="1271"/>
      <c r="BQ65" s="1271"/>
      <c r="BR65" s="1271"/>
      <c r="BS65" s="1271"/>
      <c r="BT65" s="1271"/>
      <c r="BU65" s="1271"/>
      <c r="BV65" s="1271"/>
      <c r="BW65" s="1271"/>
      <c r="BX65" s="1271"/>
      <c r="BY65" s="1271"/>
      <c r="BZ65" s="1271"/>
      <c r="CA65" s="1271"/>
      <c r="CB65" s="1271"/>
      <c r="CC65" s="1271"/>
      <c r="CD65" s="1271"/>
      <c r="CE65" s="1271"/>
      <c r="CF65" s="1271"/>
      <c r="CG65" s="1271"/>
      <c r="CH65" s="1271"/>
      <c r="CI65" s="1271"/>
      <c r="CJ65" s="1271"/>
      <c r="CK65" s="1271"/>
      <c r="CL65" s="1271"/>
      <c r="CM65" s="1271"/>
      <c r="CN65" s="1271"/>
      <c r="CO65" s="1271"/>
      <c r="CP65" s="1271"/>
      <c r="CQ65" s="1271"/>
      <c r="CR65" s="1271"/>
      <c r="CS65" s="1271"/>
      <c r="CT65" s="1271"/>
      <c r="CU65" s="1271"/>
      <c r="CV65" s="1271"/>
      <c r="CW65" s="1271"/>
      <c r="CX65" s="1271"/>
      <c r="CY65" s="1271"/>
      <c r="CZ65" s="1271"/>
      <c r="DA65" s="1271"/>
      <c r="DB65" s="1271"/>
      <c r="DC65" s="1272"/>
    </row>
    <row r="66" spans="2:107" x14ac:dyDescent="0.15">
      <c r="B66" s="12"/>
      <c r="AN66" s="1273"/>
      <c r="AO66" s="1274"/>
      <c r="AP66" s="1274"/>
      <c r="AQ66" s="1274"/>
      <c r="AR66" s="1274"/>
      <c r="AS66" s="1274"/>
      <c r="AT66" s="1274"/>
      <c r="AU66" s="1274"/>
      <c r="AV66" s="1274"/>
      <c r="AW66" s="1274"/>
      <c r="AX66" s="1274"/>
      <c r="AY66" s="1274"/>
      <c r="AZ66" s="1274"/>
      <c r="BA66" s="1274"/>
      <c r="BB66" s="1274"/>
      <c r="BC66" s="1274"/>
      <c r="BD66" s="1274"/>
      <c r="BE66" s="1274"/>
      <c r="BF66" s="1274"/>
      <c r="BG66" s="1274"/>
      <c r="BH66" s="1274"/>
      <c r="BI66" s="1274"/>
      <c r="BJ66" s="1274"/>
      <c r="BK66" s="1274"/>
      <c r="BL66" s="1274"/>
      <c r="BM66" s="1274"/>
      <c r="BN66" s="1274"/>
      <c r="BO66" s="1274"/>
      <c r="BP66" s="1274"/>
      <c r="BQ66" s="1274"/>
      <c r="BR66" s="1274"/>
      <c r="BS66" s="1274"/>
      <c r="BT66" s="1274"/>
      <c r="BU66" s="1274"/>
      <c r="BV66" s="1274"/>
      <c r="BW66" s="1274"/>
      <c r="BX66" s="1274"/>
      <c r="BY66" s="1274"/>
      <c r="BZ66" s="1274"/>
      <c r="CA66" s="1274"/>
      <c r="CB66" s="1274"/>
      <c r="CC66" s="1274"/>
      <c r="CD66" s="1274"/>
      <c r="CE66" s="1274"/>
      <c r="CF66" s="1274"/>
      <c r="CG66" s="1274"/>
      <c r="CH66" s="1274"/>
      <c r="CI66" s="1274"/>
      <c r="CJ66" s="1274"/>
      <c r="CK66" s="1274"/>
      <c r="CL66" s="1274"/>
      <c r="CM66" s="1274"/>
      <c r="CN66" s="1274"/>
      <c r="CO66" s="1274"/>
      <c r="CP66" s="1274"/>
      <c r="CQ66" s="1274"/>
      <c r="CR66" s="1274"/>
      <c r="CS66" s="1274"/>
      <c r="CT66" s="1274"/>
      <c r="CU66" s="1274"/>
      <c r="CV66" s="1274"/>
      <c r="CW66" s="1274"/>
      <c r="CX66" s="1274"/>
      <c r="CY66" s="1274"/>
      <c r="CZ66" s="1274"/>
      <c r="DA66" s="1274"/>
      <c r="DB66" s="1274"/>
      <c r="DC66" s="1275"/>
    </row>
    <row r="67" spans="2:107" x14ac:dyDescent="0.15">
      <c r="B67" s="12"/>
      <c r="AN67" s="1273"/>
      <c r="AO67" s="1274"/>
      <c r="AP67" s="1274"/>
      <c r="AQ67" s="1274"/>
      <c r="AR67" s="1274"/>
      <c r="AS67" s="1274"/>
      <c r="AT67" s="1274"/>
      <c r="AU67" s="1274"/>
      <c r="AV67" s="1274"/>
      <c r="AW67" s="1274"/>
      <c r="AX67" s="1274"/>
      <c r="AY67" s="1274"/>
      <c r="AZ67" s="1274"/>
      <c r="BA67" s="1274"/>
      <c r="BB67" s="1274"/>
      <c r="BC67" s="1274"/>
      <c r="BD67" s="1274"/>
      <c r="BE67" s="1274"/>
      <c r="BF67" s="1274"/>
      <c r="BG67" s="1274"/>
      <c r="BH67" s="1274"/>
      <c r="BI67" s="1274"/>
      <c r="BJ67" s="1274"/>
      <c r="BK67" s="1274"/>
      <c r="BL67" s="1274"/>
      <c r="BM67" s="1274"/>
      <c r="BN67" s="1274"/>
      <c r="BO67" s="1274"/>
      <c r="BP67" s="1274"/>
      <c r="BQ67" s="1274"/>
      <c r="BR67" s="1274"/>
      <c r="BS67" s="1274"/>
      <c r="BT67" s="1274"/>
      <c r="BU67" s="1274"/>
      <c r="BV67" s="1274"/>
      <c r="BW67" s="1274"/>
      <c r="BX67" s="1274"/>
      <c r="BY67" s="1274"/>
      <c r="BZ67" s="1274"/>
      <c r="CA67" s="1274"/>
      <c r="CB67" s="1274"/>
      <c r="CC67" s="1274"/>
      <c r="CD67" s="1274"/>
      <c r="CE67" s="1274"/>
      <c r="CF67" s="1274"/>
      <c r="CG67" s="1274"/>
      <c r="CH67" s="1274"/>
      <c r="CI67" s="1274"/>
      <c r="CJ67" s="1274"/>
      <c r="CK67" s="1274"/>
      <c r="CL67" s="1274"/>
      <c r="CM67" s="1274"/>
      <c r="CN67" s="1274"/>
      <c r="CO67" s="1274"/>
      <c r="CP67" s="1274"/>
      <c r="CQ67" s="1274"/>
      <c r="CR67" s="1274"/>
      <c r="CS67" s="1274"/>
      <c r="CT67" s="1274"/>
      <c r="CU67" s="1274"/>
      <c r="CV67" s="1274"/>
      <c r="CW67" s="1274"/>
      <c r="CX67" s="1274"/>
      <c r="CY67" s="1274"/>
      <c r="CZ67" s="1274"/>
      <c r="DA67" s="1274"/>
      <c r="DB67" s="1274"/>
      <c r="DC67" s="1275"/>
    </row>
    <row r="68" spans="2:107" x14ac:dyDescent="0.15">
      <c r="B68" s="12"/>
      <c r="AN68" s="1273"/>
      <c r="AO68" s="1274"/>
      <c r="AP68" s="1274"/>
      <c r="AQ68" s="1274"/>
      <c r="AR68" s="1274"/>
      <c r="AS68" s="1274"/>
      <c r="AT68" s="1274"/>
      <c r="AU68" s="1274"/>
      <c r="AV68" s="1274"/>
      <c r="AW68" s="1274"/>
      <c r="AX68" s="1274"/>
      <c r="AY68" s="1274"/>
      <c r="AZ68" s="1274"/>
      <c r="BA68" s="1274"/>
      <c r="BB68" s="1274"/>
      <c r="BC68" s="1274"/>
      <c r="BD68" s="1274"/>
      <c r="BE68" s="1274"/>
      <c r="BF68" s="1274"/>
      <c r="BG68" s="1274"/>
      <c r="BH68" s="1274"/>
      <c r="BI68" s="1274"/>
      <c r="BJ68" s="1274"/>
      <c r="BK68" s="1274"/>
      <c r="BL68" s="1274"/>
      <c r="BM68" s="1274"/>
      <c r="BN68" s="1274"/>
      <c r="BO68" s="1274"/>
      <c r="BP68" s="1274"/>
      <c r="BQ68" s="1274"/>
      <c r="BR68" s="1274"/>
      <c r="BS68" s="1274"/>
      <c r="BT68" s="1274"/>
      <c r="BU68" s="1274"/>
      <c r="BV68" s="1274"/>
      <c r="BW68" s="1274"/>
      <c r="BX68" s="1274"/>
      <c r="BY68" s="1274"/>
      <c r="BZ68" s="1274"/>
      <c r="CA68" s="1274"/>
      <c r="CB68" s="1274"/>
      <c r="CC68" s="1274"/>
      <c r="CD68" s="1274"/>
      <c r="CE68" s="1274"/>
      <c r="CF68" s="1274"/>
      <c r="CG68" s="1274"/>
      <c r="CH68" s="1274"/>
      <c r="CI68" s="1274"/>
      <c r="CJ68" s="1274"/>
      <c r="CK68" s="1274"/>
      <c r="CL68" s="1274"/>
      <c r="CM68" s="1274"/>
      <c r="CN68" s="1274"/>
      <c r="CO68" s="1274"/>
      <c r="CP68" s="1274"/>
      <c r="CQ68" s="1274"/>
      <c r="CR68" s="1274"/>
      <c r="CS68" s="1274"/>
      <c r="CT68" s="1274"/>
      <c r="CU68" s="1274"/>
      <c r="CV68" s="1274"/>
      <c r="CW68" s="1274"/>
      <c r="CX68" s="1274"/>
      <c r="CY68" s="1274"/>
      <c r="CZ68" s="1274"/>
      <c r="DA68" s="1274"/>
      <c r="DB68" s="1274"/>
      <c r="DC68" s="1275"/>
    </row>
    <row r="69" spans="2:107" x14ac:dyDescent="0.15">
      <c r="B69" s="12"/>
      <c r="AN69" s="1276"/>
      <c r="AO69" s="1277"/>
      <c r="AP69" s="1277"/>
      <c r="AQ69" s="1277"/>
      <c r="AR69" s="1277"/>
      <c r="AS69" s="1277"/>
      <c r="AT69" s="1277"/>
      <c r="AU69" s="1277"/>
      <c r="AV69" s="1277"/>
      <c r="AW69" s="1277"/>
      <c r="AX69" s="1277"/>
      <c r="AY69" s="1277"/>
      <c r="AZ69" s="1277"/>
      <c r="BA69" s="1277"/>
      <c r="BB69" s="1277"/>
      <c r="BC69" s="1277"/>
      <c r="BD69" s="1277"/>
      <c r="BE69" s="1277"/>
      <c r="BF69" s="1277"/>
      <c r="BG69" s="1277"/>
      <c r="BH69" s="1277"/>
      <c r="BI69" s="1277"/>
      <c r="BJ69" s="1277"/>
      <c r="BK69" s="1277"/>
      <c r="BL69" s="1277"/>
      <c r="BM69" s="1277"/>
      <c r="BN69" s="1277"/>
      <c r="BO69" s="1277"/>
      <c r="BP69" s="1277"/>
      <c r="BQ69" s="1277"/>
      <c r="BR69" s="1277"/>
      <c r="BS69" s="1277"/>
      <c r="BT69" s="1277"/>
      <c r="BU69" s="1277"/>
      <c r="BV69" s="1277"/>
      <c r="BW69" s="1277"/>
      <c r="BX69" s="1277"/>
      <c r="BY69" s="1277"/>
      <c r="BZ69" s="1277"/>
      <c r="CA69" s="1277"/>
      <c r="CB69" s="1277"/>
      <c r="CC69" s="1277"/>
      <c r="CD69" s="1277"/>
      <c r="CE69" s="1277"/>
      <c r="CF69" s="1277"/>
      <c r="CG69" s="1277"/>
      <c r="CH69" s="1277"/>
      <c r="CI69" s="1277"/>
      <c r="CJ69" s="1277"/>
      <c r="CK69" s="1277"/>
      <c r="CL69" s="1277"/>
      <c r="CM69" s="1277"/>
      <c r="CN69" s="1277"/>
      <c r="CO69" s="1277"/>
      <c r="CP69" s="1277"/>
      <c r="CQ69" s="1277"/>
      <c r="CR69" s="1277"/>
      <c r="CS69" s="1277"/>
      <c r="CT69" s="1277"/>
      <c r="CU69" s="1277"/>
      <c r="CV69" s="1277"/>
      <c r="CW69" s="1277"/>
      <c r="CX69" s="1277"/>
      <c r="CY69" s="1277"/>
      <c r="CZ69" s="1277"/>
      <c r="DA69" s="1277"/>
      <c r="DB69" s="1277"/>
      <c r="DC69" s="1278"/>
    </row>
    <row r="70" spans="2:107" x14ac:dyDescent="0.15">
      <c r="B70" s="12"/>
      <c r="H70" s="34"/>
      <c r="I70" s="34"/>
      <c r="J70" s="35"/>
      <c r="K70" s="35"/>
      <c r="L70" s="36"/>
      <c r="M70" s="35"/>
      <c r="N70" s="36"/>
      <c r="AN70" s="21"/>
      <c r="AO70" s="21"/>
      <c r="AP70" s="21"/>
      <c r="AZ70" s="21"/>
      <c r="BA70" s="21"/>
      <c r="BB70" s="21"/>
      <c r="BL70" s="21"/>
      <c r="BM70" s="21"/>
      <c r="BN70" s="21"/>
      <c r="BX70" s="21"/>
      <c r="BY70" s="21"/>
      <c r="BZ70" s="21"/>
      <c r="CJ70" s="21"/>
      <c r="CK70" s="21"/>
      <c r="CL70" s="21"/>
      <c r="CV70" s="21"/>
      <c r="CW70" s="21"/>
      <c r="CX70" s="21"/>
    </row>
    <row r="71" spans="2:107" x14ac:dyDescent="0.15">
      <c r="B71" s="12"/>
      <c r="G71" s="37"/>
      <c r="I71" s="38"/>
      <c r="J71" s="35"/>
      <c r="K71" s="35"/>
      <c r="L71" s="36"/>
      <c r="M71" s="35"/>
      <c r="N71" s="36"/>
      <c r="AM71" s="37"/>
      <c r="AN71" s="3" t="s">
        <v>3</v>
      </c>
    </row>
    <row r="72" spans="2:107" x14ac:dyDescent="0.15">
      <c r="B72" s="12"/>
      <c r="G72" s="1279"/>
      <c r="H72" s="1279"/>
      <c r="I72" s="1279"/>
      <c r="J72" s="1279"/>
      <c r="K72" s="22"/>
      <c r="L72" s="22"/>
      <c r="M72" s="23"/>
      <c r="N72" s="23"/>
      <c r="AN72" s="1280"/>
      <c r="AO72" s="1281"/>
      <c r="AP72" s="1281"/>
      <c r="AQ72" s="1281"/>
      <c r="AR72" s="1281"/>
      <c r="AS72" s="1281"/>
      <c r="AT72" s="1281"/>
      <c r="AU72" s="1281"/>
      <c r="AV72" s="1281"/>
      <c r="AW72" s="1281"/>
      <c r="AX72" s="1281"/>
      <c r="AY72" s="1281"/>
      <c r="AZ72" s="1281"/>
      <c r="BA72" s="1281"/>
      <c r="BB72" s="1281"/>
      <c r="BC72" s="1281"/>
      <c r="BD72" s="1281"/>
      <c r="BE72" s="1281"/>
      <c r="BF72" s="1281"/>
      <c r="BG72" s="1281"/>
      <c r="BH72" s="1281"/>
      <c r="BI72" s="1281"/>
      <c r="BJ72" s="1281"/>
      <c r="BK72" s="1281"/>
      <c r="BL72" s="1281"/>
      <c r="BM72" s="1281"/>
      <c r="BN72" s="1281"/>
      <c r="BO72" s="1282"/>
      <c r="BP72" s="1283" t="s">
        <v>4</v>
      </c>
      <c r="BQ72" s="1283"/>
      <c r="BR72" s="1283"/>
      <c r="BS72" s="1283"/>
      <c r="BT72" s="1283"/>
      <c r="BU72" s="1283"/>
      <c r="BV72" s="1283"/>
      <c r="BW72" s="1283"/>
      <c r="BX72" s="1283" t="s">
        <v>5</v>
      </c>
      <c r="BY72" s="1283"/>
      <c r="BZ72" s="1283"/>
      <c r="CA72" s="1283"/>
      <c r="CB72" s="1283"/>
      <c r="CC72" s="1283"/>
      <c r="CD72" s="1283"/>
      <c r="CE72" s="1283"/>
      <c r="CF72" s="1283" t="s">
        <v>6</v>
      </c>
      <c r="CG72" s="1283"/>
      <c r="CH72" s="1283"/>
      <c r="CI72" s="1283"/>
      <c r="CJ72" s="1283"/>
      <c r="CK72" s="1283"/>
      <c r="CL72" s="1283"/>
      <c r="CM72" s="1283"/>
      <c r="CN72" s="1283" t="s">
        <v>7</v>
      </c>
      <c r="CO72" s="1283"/>
      <c r="CP72" s="1283"/>
      <c r="CQ72" s="1283"/>
      <c r="CR72" s="1283"/>
      <c r="CS72" s="1283"/>
      <c r="CT72" s="1283"/>
      <c r="CU72" s="1283"/>
      <c r="CV72" s="1283" t="s">
        <v>8</v>
      </c>
      <c r="CW72" s="1283"/>
      <c r="CX72" s="1283"/>
      <c r="CY72" s="1283"/>
      <c r="CZ72" s="1283"/>
      <c r="DA72" s="1283"/>
      <c r="DB72" s="1283"/>
      <c r="DC72" s="1283"/>
    </row>
    <row r="73" spans="2:107" x14ac:dyDescent="0.15">
      <c r="B73" s="12"/>
      <c r="G73" s="1284"/>
      <c r="H73" s="1284"/>
      <c r="I73" s="1284"/>
      <c r="J73" s="1284"/>
      <c r="K73" s="1289"/>
      <c r="L73" s="1289"/>
      <c r="M73" s="1289"/>
      <c r="N73" s="1289"/>
      <c r="AM73" s="21"/>
      <c r="AN73" s="1286" t="s">
        <v>9</v>
      </c>
      <c r="AO73" s="1286"/>
      <c r="AP73" s="1286"/>
      <c r="AQ73" s="1286"/>
      <c r="AR73" s="1286"/>
      <c r="AS73" s="1286"/>
      <c r="AT73" s="1286"/>
      <c r="AU73" s="1286"/>
      <c r="AV73" s="1286"/>
      <c r="AW73" s="1286"/>
      <c r="AX73" s="1286"/>
      <c r="AY73" s="1286"/>
      <c r="AZ73" s="1286"/>
      <c r="BA73" s="1286"/>
      <c r="BB73" s="1286" t="s">
        <v>10</v>
      </c>
      <c r="BC73" s="1286"/>
      <c r="BD73" s="1286"/>
      <c r="BE73" s="1286"/>
      <c r="BF73" s="1286"/>
      <c r="BG73" s="1286"/>
      <c r="BH73" s="1286"/>
      <c r="BI73" s="1286"/>
      <c r="BJ73" s="1286"/>
      <c r="BK73" s="1286"/>
      <c r="BL73" s="1286"/>
      <c r="BM73" s="1286"/>
      <c r="BN73" s="1286"/>
      <c r="BO73" s="1286"/>
      <c r="BP73" s="1269">
        <v>39.5</v>
      </c>
      <c r="BQ73" s="1269"/>
      <c r="BR73" s="1269"/>
      <c r="BS73" s="1269"/>
      <c r="BT73" s="1269"/>
      <c r="BU73" s="1269"/>
      <c r="BV73" s="1269"/>
      <c r="BW73" s="1269"/>
      <c r="BX73" s="1269">
        <v>39.700000000000003</v>
      </c>
      <c r="BY73" s="1269"/>
      <c r="BZ73" s="1269"/>
      <c r="CA73" s="1269"/>
      <c r="CB73" s="1269"/>
      <c r="CC73" s="1269"/>
      <c r="CD73" s="1269"/>
      <c r="CE73" s="1269"/>
      <c r="CF73" s="1269">
        <v>39.700000000000003</v>
      </c>
      <c r="CG73" s="1269"/>
      <c r="CH73" s="1269"/>
      <c r="CI73" s="1269"/>
      <c r="CJ73" s="1269"/>
      <c r="CK73" s="1269"/>
      <c r="CL73" s="1269"/>
      <c r="CM73" s="1269"/>
      <c r="CN73" s="1269">
        <v>41.9</v>
      </c>
      <c r="CO73" s="1269"/>
      <c r="CP73" s="1269"/>
      <c r="CQ73" s="1269"/>
      <c r="CR73" s="1269"/>
      <c r="CS73" s="1269"/>
      <c r="CT73" s="1269"/>
      <c r="CU73" s="1269"/>
      <c r="CV73" s="1269">
        <v>33</v>
      </c>
      <c r="CW73" s="1269"/>
      <c r="CX73" s="1269"/>
      <c r="CY73" s="1269"/>
      <c r="CZ73" s="1269"/>
      <c r="DA73" s="1269"/>
      <c r="DB73" s="1269"/>
      <c r="DC73" s="1269"/>
    </row>
    <row r="74" spans="2:107" x14ac:dyDescent="0.15">
      <c r="B74" s="12"/>
      <c r="G74" s="1284"/>
      <c r="H74" s="1284"/>
      <c r="I74" s="1284"/>
      <c r="J74" s="1284"/>
      <c r="K74" s="1289"/>
      <c r="L74" s="1289"/>
      <c r="M74" s="1289"/>
      <c r="N74" s="1289"/>
      <c r="AM74" s="21"/>
      <c r="AN74" s="1286"/>
      <c r="AO74" s="1286"/>
      <c r="AP74" s="1286"/>
      <c r="AQ74" s="1286"/>
      <c r="AR74" s="1286"/>
      <c r="AS74" s="1286"/>
      <c r="AT74" s="1286"/>
      <c r="AU74" s="1286"/>
      <c r="AV74" s="1286"/>
      <c r="AW74" s="1286"/>
      <c r="AX74" s="1286"/>
      <c r="AY74" s="1286"/>
      <c r="AZ74" s="1286"/>
      <c r="BA74" s="1286"/>
      <c r="BB74" s="1286"/>
      <c r="BC74" s="1286"/>
      <c r="BD74" s="1286"/>
      <c r="BE74" s="1286"/>
      <c r="BF74" s="1286"/>
      <c r="BG74" s="1286"/>
      <c r="BH74" s="1286"/>
      <c r="BI74" s="1286"/>
      <c r="BJ74" s="1286"/>
      <c r="BK74" s="1286"/>
      <c r="BL74" s="1286"/>
      <c r="BM74" s="1286"/>
      <c r="BN74" s="1286"/>
      <c r="BO74" s="1286"/>
      <c r="BP74" s="1269"/>
      <c r="BQ74" s="1269"/>
      <c r="BR74" s="1269"/>
      <c r="BS74" s="1269"/>
      <c r="BT74" s="1269"/>
      <c r="BU74" s="1269"/>
      <c r="BV74" s="1269"/>
      <c r="BW74" s="1269"/>
      <c r="BX74" s="1269"/>
      <c r="BY74" s="1269"/>
      <c r="BZ74" s="1269"/>
      <c r="CA74" s="1269"/>
      <c r="CB74" s="1269"/>
      <c r="CC74" s="1269"/>
      <c r="CD74" s="1269"/>
      <c r="CE74" s="1269"/>
      <c r="CF74" s="1269"/>
      <c r="CG74" s="1269"/>
      <c r="CH74" s="1269"/>
      <c r="CI74" s="1269"/>
      <c r="CJ74" s="1269"/>
      <c r="CK74" s="1269"/>
      <c r="CL74" s="1269"/>
      <c r="CM74" s="1269"/>
      <c r="CN74" s="1269"/>
      <c r="CO74" s="1269"/>
      <c r="CP74" s="1269"/>
      <c r="CQ74" s="1269"/>
      <c r="CR74" s="1269"/>
      <c r="CS74" s="1269"/>
      <c r="CT74" s="1269"/>
      <c r="CU74" s="1269"/>
      <c r="CV74" s="1269"/>
      <c r="CW74" s="1269"/>
      <c r="CX74" s="1269"/>
      <c r="CY74" s="1269"/>
      <c r="CZ74" s="1269"/>
      <c r="DA74" s="1269"/>
      <c r="DB74" s="1269"/>
      <c r="DC74" s="1269"/>
    </row>
    <row r="75" spans="2:107" x14ac:dyDescent="0.15">
      <c r="B75" s="12"/>
      <c r="G75" s="1284"/>
      <c r="H75" s="1284"/>
      <c r="I75" s="1279"/>
      <c r="J75" s="1279"/>
      <c r="K75" s="1285"/>
      <c r="L75" s="1285"/>
      <c r="M75" s="1285"/>
      <c r="N75" s="1285"/>
      <c r="AM75" s="21"/>
      <c r="AN75" s="1286"/>
      <c r="AO75" s="1286"/>
      <c r="AP75" s="1286"/>
      <c r="AQ75" s="1286"/>
      <c r="AR75" s="1286"/>
      <c r="AS75" s="1286"/>
      <c r="AT75" s="1286"/>
      <c r="AU75" s="1286"/>
      <c r="AV75" s="1286"/>
      <c r="AW75" s="1286"/>
      <c r="AX75" s="1286"/>
      <c r="AY75" s="1286"/>
      <c r="AZ75" s="1286"/>
      <c r="BA75" s="1286"/>
      <c r="BB75" s="1286" t="s">
        <v>14</v>
      </c>
      <c r="BC75" s="1286"/>
      <c r="BD75" s="1286"/>
      <c r="BE75" s="1286"/>
      <c r="BF75" s="1286"/>
      <c r="BG75" s="1286"/>
      <c r="BH75" s="1286"/>
      <c r="BI75" s="1286"/>
      <c r="BJ75" s="1286"/>
      <c r="BK75" s="1286"/>
      <c r="BL75" s="1286"/>
      <c r="BM75" s="1286"/>
      <c r="BN75" s="1286"/>
      <c r="BO75" s="1286"/>
      <c r="BP75" s="1269">
        <v>5.7</v>
      </c>
      <c r="BQ75" s="1269"/>
      <c r="BR75" s="1269"/>
      <c r="BS75" s="1269"/>
      <c r="BT75" s="1269"/>
      <c r="BU75" s="1269"/>
      <c r="BV75" s="1269"/>
      <c r="BW75" s="1269"/>
      <c r="BX75" s="1269">
        <v>5.2</v>
      </c>
      <c r="BY75" s="1269"/>
      <c r="BZ75" s="1269"/>
      <c r="CA75" s="1269"/>
      <c r="CB75" s="1269"/>
      <c r="CC75" s="1269"/>
      <c r="CD75" s="1269"/>
      <c r="CE75" s="1269"/>
      <c r="CF75" s="1269">
        <v>5</v>
      </c>
      <c r="CG75" s="1269"/>
      <c r="CH75" s="1269"/>
      <c r="CI75" s="1269"/>
      <c r="CJ75" s="1269"/>
      <c r="CK75" s="1269"/>
      <c r="CL75" s="1269"/>
      <c r="CM75" s="1269"/>
      <c r="CN75" s="1269">
        <v>4.9000000000000004</v>
      </c>
      <c r="CO75" s="1269"/>
      <c r="CP75" s="1269"/>
      <c r="CQ75" s="1269"/>
      <c r="CR75" s="1269"/>
      <c r="CS75" s="1269"/>
      <c r="CT75" s="1269"/>
      <c r="CU75" s="1269"/>
      <c r="CV75" s="1269">
        <v>5.0999999999999996</v>
      </c>
      <c r="CW75" s="1269"/>
      <c r="CX75" s="1269"/>
      <c r="CY75" s="1269"/>
      <c r="CZ75" s="1269"/>
      <c r="DA75" s="1269"/>
      <c r="DB75" s="1269"/>
      <c r="DC75" s="1269"/>
    </row>
    <row r="76" spans="2:107" x14ac:dyDescent="0.15">
      <c r="B76" s="12"/>
      <c r="G76" s="1284"/>
      <c r="H76" s="1284"/>
      <c r="I76" s="1279"/>
      <c r="J76" s="1279"/>
      <c r="K76" s="1285"/>
      <c r="L76" s="1285"/>
      <c r="M76" s="1285"/>
      <c r="N76" s="1285"/>
      <c r="AM76" s="21"/>
      <c r="AN76" s="1286"/>
      <c r="AO76" s="1286"/>
      <c r="AP76" s="1286"/>
      <c r="AQ76" s="1286"/>
      <c r="AR76" s="1286"/>
      <c r="AS76" s="1286"/>
      <c r="AT76" s="1286"/>
      <c r="AU76" s="1286"/>
      <c r="AV76" s="1286"/>
      <c r="AW76" s="1286"/>
      <c r="AX76" s="1286"/>
      <c r="AY76" s="1286"/>
      <c r="AZ76" s="1286"/>
      <c r="BA76" s="1286"/>
      <c r="BB76" s="1286"/>
      <c r="BC76" s="1286"/>
      <c r="BD76" s="1286"/>
      <c r="BE76" s="1286"/>
      <c r="BF76" s="1286"/>
      <c r="BG76" s="1286"/>
      <c r="BH76" s="1286"/>
      <c r="BI76" s="1286"/>
      <c r="BJ76" s="1286"/>
      <c r="BK76" s="1286"/>
      <c r="BL76" s="1286"/>
      <c r="BM76" s="1286"/>
      <c r="BN76" s="1286"/>
      <c r="BO76" s="1286"/>
      <c r="BP76" s="1269"/>
      <c r="BQ76" s="1269"/>
      <c r="BR76" s="1269"/>
      <c r="BS76" s="1269"/>
      <c r="BT76" s="1269"/>
      <c r="BU76" s="1269"/>
      <c r="BV76" s="1269"/>
      <c r="BW76" s="1269"/>
      <c r="BX76" s="1269"/>
      <c r="BY76" s="1269"/>
      <c r="BZ76" s="1269"/>
      <c r="CA76" s="1269"/>
      <c r="CB76" s="1269"/>
      <c r="CC76" s="1269"/>
      <c r="CD76" s="1269"/>
      <c r="CE76" s="1269"/>
      <c r="CF76" s="1269"/>
      <c r="CG76" s="1269"/>
      <c r="CH76" s="1269"/>
      <c r="CI76" s="1269"/>
      <c r="CJ76" s="1269"/>
      <c r="CK76" s="1269"/>
      <c r="CL76" s="1269"/>
      <c r="CM76" s="1269"/>
      <c r="CN76" s="1269"/>
      <c r="CO76" s="1269"/>
      <c r="CP76" s="1269"/>
      <c r="CQ76" s="1269"/>
      <c r="CR76" s="1269"/>
      <c r="CS76" s="1269"/>
      <c r="CT76" s="1269"/>
      <c r="CU76" s="1269"/>
      <c r="CV76" s="1269"/>
      <c r="CW76" s="1269"/>
      <c r="CX76" s="1269"/>
      <c r="CY76" s="1269"/>
      <c r="CZ76" s="1269"/>
      <c r="DA76" s="1269"/>
      <c r="DB76" s="1269"/>
      <c r="DC76" s="1269"/>
    </row>
    <row r="77" spans="2:107" x14ac:dyDescent="0.15">
      <c r="B77" s="12"/>
      <c r="G77" s="1279"/>
      <c r="H77" s="1279"/>
      <c r="I77" s="1279"/>
      <c r="J77" s="1279"/>
      <c r="K77" s="1289"/>
      <c r="L77" s="1289"/>
      <c r="M77" s="1289"/>
      <c r="N77" s="1289"/>
      <c r="AN77" s="1283" t="s">
        <v>12</v>
      </c>
      <c r="AO77" s="1283"/>
      <c r="AP77" s="1283"/>
      <c r="AQ77" s="1283"/>
      <c r="AR77" s="1283"/>
      <c r="AS77" s="1283"/>
      <c r="AT77" s="1283"/>
      <c r="AU77" s="1283"/>
      <c r="AV77" s="1283"/>
      <c r="AW77" s="1283"/>
      <c r="AX77" s="1283"/>
      <c r="AY77" s="1283"/>
      <c r="AZ77" s="1283"/>
      <c r="BA77" s="1283"/>
      <c r="BB77" s="1286" t="s">
        <v>10</v>
      </c>
      <c r="BC77" s="1286"/>
      <c r="BD77" s="1286"/>
      <c r="BE77" s="1286"/>
      <c r="BF77" s="1286"/>
      <c r="BG77" s="1286"/>
      <c r="BH77" s="1286"/>
      <c r="BI77" s="1286"/>
      <c r="BJ77" s="1286"/>
      <c r="BK77" s="1286"/>
      <c r="BL77" s="1286"/>
      <c r="BM77" s="1286"/>
      <c r="BN77" s="1286"/>
      <c r="BO77" s="1286"/>
      <c r="BP77" s="1269">
        <v>31</v>
      </c>
      <c r="BQ77" s="1269"/>
      <c r="BR77" s="1269"/>
      <c r="BS77" s="1269"/>
      <c r="BT77" s="1269"/>
      <c r="BU77" s="1269"/>
      <c r="BV77" s="1269"/>
      <c r="BW77" s="1269"/>
      <c r="BX77" s="1269">
        <v>30</v>
      </c>
      <c r="BY77" s="1269"/>
      <c r="BZ77" s="1269"/>
      <c r="CA77" s="1269"/>
      <c r="CB77" s="1269"/>
      <c r="CC77" s="1269"/>
      <c r="CD77" s="1269"/>
      <c r="CE77" s="1269"/>
      <c r="CF77" s="1269">
        <v>23.1</v>
      </c>
      <c r="CG77" s="1269"/>
      <c r="CH77" s="1269"/>
      <c r="CI77" s="1269"/>
      <c r="CJ77" s="1269"/>
      <c r="CK77" s="1269"/>
      <c r="CL77" s="1269"/>
      <c r="CM77" s="1269"/>
      <c r="CN77" s="1269">
        <v>19</v>
      </c>
      <c r="CO77" s="1269"/>
      <c r="CP77" s="1269"/>
      <c r="CQ77" s="1269"/>
      <c r="CR77" s="1269"/>
      <c r="CS77" s="1269"/>
      <c r="CT77" s="1269"/>
      <c r="CU77" s="1269"/>
      <c r="CV77" s="1269">
        <v>18</v>
      </c>
      <c r="CW77" s="1269"/>
      <c r="CX77" s="1269"/>
      <c r="CY77" s="1269"/>
      <c r="CZ77" s="1269"/>
      <c r="DA77" s="1269"/>
      <c r="DB77" s="1269"/>
      <c r="DC77" s="1269"/>
    </row>
    <row r="78" spans="2:107" x14ac:dyDescent="0.15">
      <c r="B78" s="12"/>
      <c r="G78" s="1279"/>
      <c r="H78" s="1279"/>
      <c r="I78" s="1279"/>
      <c r="J78" s="1279"/>
      <c r="K78" s="1289"/>
      <c r="L78" s="1289"/>
      <c r="M78" s="1289"/>
      <c r="N78" s="1289"/>
      <c r="AN78" s="1283"/>
      <c r="AO78" s="1283"/>
      <c r="AP78" s="1283"/>
      <c r="AQ78" s="1283"/>
      <c r="AR78" s="1283"/>
      <c r="AS78" s="1283"/>
      <c r="AT78" s="1283"/>
      <c r="AU78" s="1283"/>
      <c r="AV78" s="1283"/>
      <c r="AW78" s="1283"/>
      <c r="AX78" s="1283"/>
      <c r="AY78" s="1283"/>
      <c r="AZ78" s="1283"/>
      <c r="BA78" s="1283"/>
      <c r="BB78" s="1286"/>
      <c r="BC78" s="1286"/>
      <c r="BD78" s="1286"/>
      <c r="BE78" s="1286"/>
      <c r="BF78" s="1286"/>
      <c r="BG78" s="1286"/>
      <c r="BH78" s="1286"/>
      <c r="BI78" s="1286"/>
      <c r="BJ78" s="1286"/>
      <c r="BK78" s="1286"/>
      <c r="BL78" s="1286"/>
      <c r="BM78" s="1286"/>
      <c r="BN78" s="1286"/>
      <c r="BO78" s="1286"/>
      <c r="BP78" s="1269"/>
      <c r="BQ78" s="1269"/>
      <c r="BR78" s="1269"/>
      <c r="BS78" s="1269"/>
      <c r="BT78" s="1269"/>
      <c r="BU78" s="1269"/>
      <c r="BV78" s="1269"/>
      <c r="BW78" s="1269"/>
      <c r="BX78" s="1269"/>
      <c r="BY78" s="1269"/>
      <c r="BZ78" s="1269"/>
      <c r="CA78" s="1269"/>
      <c r="CB78" s="1269"/>
      <c r="CC78" s="1269"/>
      <c r="CD78" s="1269"/>
      <c r="CE78" s="1269"/>
      <c r="CF78" s="1269"/>
      <c r="CG78" s="1269"/>
      <c r="CH78" s="1269"/>
      <c r="CI78" s="1269"/>
      <c r="CJ78" s="1269"/>
      <c r="CK78" s="1269"/>
      <c r="CL78" s="1269"/>
      <c r="CM78" s="1269"/>
      <c r="CN78" s="1269"/>
      <c r="CO78" s="1269"/>
      <c r="CP78" s="1269"/>
      <c r="CQ78" s="1269"/>
      <c r="CR78" s="1269"/>
      <c r="CS78" s="1269"/>
      <c r="CT78" s="1269"/>
      <c r="CU78" s="1269"/>
      <c r="CV78" s="1269"/>
      <c r="CW78" s="1269"/>
      <c r="CX78" s="1269"/>
      <c r="CY78" s="1269"/>
      <c r="CZ78" s="1269"/>
      <c r="DA78" s="1269"/>
      <c r="DB78" s="1269"/>
      <c r="DC78" s="1269"/>
    </row>
    <row r="79" spans="2:107" x14ac:dyDescent="0.15">
      <c r="B79" s="12"/>
      <c r="G79" s="1279"/>
      <c r="H79" s="1279"/>
      <c r="I79" s="1288"/>
      <c r="J79" s="1288"/>
      <c r="K79" s="1290"/>
      <c r="L79" s="1290"/>
      <c r="M79" s="1290"/>
      <c r="N79" s="1290"/>
      <c r="AN79" s="1283"/>
      <c r="AO79" s="1283"/>
      <c r="AP79" s="1283"/>
      <c r="AQ79" s="1283"/>
      <c r="AR79" s="1283"/>
      <c r="AS79" s="1283"/>
      <c r="AT79" s="1283"/>
      <c r="AU79" s="1283"/>
      <c r="AV79" s="1283"/>
      <c r="AW79" s="1283"/>
      <c r="AX79" s="1283"/>
      <c r="AY79" s="1283"/>
      <c r="AZ79" s="1283"/>
      <c r="BA79" s="1283"/>
      <c r="BB79" s="1286" t="s">
        <v>14</v>
      </c>
      <c r="BC79" s="1286"/>
      <c r="BD79" s="1286"/>
      <c r="BE79" s="1286"/>
      <c r="BF79" s="1286"/>
      <c r="BG79" s="1286"/>
      <c r="BH79" s="1286"/>
      <c r="BI79" s="1286"/>
      <c r="BJ79" s="1286"/>
      <c r="BK79" s="1286"/>
      <c r="BL79" s="1286"/>
      <c r="BM79" s="1286"/>
      <c r="BN79" s="1286"/>
      <c r="BO79" s="1286"/>
      <c r="BP79" s="1269">
        <v>5.2</v>
      </c>
      <c r="BQ79" s="1269"/>
      <c r="BR79" s="1269"/>
      <c r="BS79" s="1269"/>
      <c r="BT79" s="1269"/>
      <c r="BU79" s="1269"/>
      <c r="BV79" s="1269"/>
      <c r="BW79" s="1269"/>
      <c r="BX79" s="1269">
        <v>5</v>
      </c>
      <c r="BY79" s="1269"/>
      <c r="BZ79" s="1269"/>
      <c r="CA79" s="1269"/>
      <c r="CB79" s="1269"/>
      <c r="CC79" s="1269"/>
      <c r="CD79" s="1269"/>
      <c r="CE79" s="1269"/>
      <c r="CF79" s="1269">
        <v>4.2</v>
      </c>
      <c r="CG79" s="1269"/>
      <c r="CH79" s="1269"/>
      <c r="CI79" s="1269"/>
      <c r="CJ79" s="1269"/>
      <c r="CK79" s="1269"/>
      <c r="CL79" s="1269"/>
      <c r="CM79" s="1269"/>
      <c r="CN79" s="1269">
        <v>3.6</v>
      </c>
      <c r="CO79" s="1269"/>
      <c r="CP79" s="1269"/>
      <c r="CQ79" s="1269"/>
      <c r="CR79" s="1269"/>
      <c r="CS79" s="1269"/>
      <c r="CT79" s="1269"/>
      <c r="CU79" s="1269"/>
      <c r="CV79" s="1269">
        <v>3.5</v>
      </c>
      <c r="CW79" s="1269"/>
      <c r="CX79" s="1269"/>
      <c r="CY79" s="1269"/>
      <c r="CZ79" s="1269"/>
      <c r="DA79" s="1269"/>
      <c r="DB79" s="1269"/>
      <c r="DC79" s="1269"/>
    </row>
    <row r="80" spans="2:107" x14ac:dyDescent="0.15">
      <c r="B80" s="12"/>
      <c r="G80" s="1279"/>
      <c r="H80" s="1279"/>
      <c r="I80" s="1288"/>
      <c r="J80" s="1288"/>
      <c r="K80" s="1290"/>
      <c r="L80" s="1290"/>
      <c r="M80" s="1290"/>
      <c r="N80" s="1290"/>
      <c r="AN80" s="1283"/>
      <c r="AO80" s="1283"/>
      <c r="AP80" s="1283"/>
      <c r="AQ80" s="1283"/>
      <c r="AR80" s="1283"/>
      <c r="AS80" s="1283"/>
      <c r="AT80" s="1283"/>
      <c r="AU80" s="1283"/>
      <c r="AV80" s="1283"/>
      <c r="AW80" s="1283"/>
      <c r="AX80" s="1283"/>
      <c r="AY80" s="1283"/>
      <c r="AZ80" s="1283"/>
      <c r="BA80" s="1283"/>
      <c r="BB80" s="1286"/>
      <c r="BC80" s="1286"/>
      <c r="BD80" s="1286"/>
      <c r="BE80" s="1286"/>
      <c r="BF80" s="1286"/>
      <c r="BG80" s="1286"/>
      <c r="BH80" s="1286"/>
      <c r="BI80" s="1286"/>
      <c r="BJ80" s="1286"/>
      <c r="BK80" s="1286"/>
      <c r="BL80" s="1286"/>
      <c r="BM80" s="1286"/>
      <c r="BN80" s="1286"/>
      <c r="BO80" s="1286"/>
      <c r="BP80" s="1269"/>
      <c r="BQ80" s="1269"/>
      <c r="BR80" s="1269"/>
      <c r="BS80" s="1269"/>
      <c r="BT80" s="1269"/>
      <c r="BU80" s="1269"/>
      <c r="BV80" s="1269"/>
      <c r="BW80" s="1269"/>
      <c r="BX80" s="1269"/>
      <c r="BY80" s="1269"/>
      <c r="BZ80" s="1269"/>
      <c r="CA80" s="1269"/>
      <c r="CB80" s="1269"/>
      <c r="CC80" s="1269"/>
      <c r="CD80" s="1269"/>
      <c r="CE80" s="1269"/>
      <c r="CF80" s="1269"/>
      <c r="CG80" s="1269"/>
      <c r="CH80" s="1269"/>
      <c r="CI80" s="1269"/>
      <c r="CJ80" s="1269"/>
      <c r="CK80" s="1269"/>
      <c r="CL80" s="1269"/>
      <c r="CM80" s="1269"/>
      <c r="CN80" s="1269"/>
      <c r="CO80" s="1269"/>
      <c r="CP80" s="1269"/>
      <c r="CQ80" s="1269"/>
      <c r="CR80" s="1269"/>
      <c r="CS80" s="1269"/>
      <c r="CT80" s="1269"/>
      <c r="CU80" s="1269"/>
      <c r="CV80" s="1269"/>
      <c r="CW80" s="1269"/>
      <c r="CX80" s="1269"/>
      <c r="CY80" s="1269"/>
      <c r="CZ80" s="1269"/>
      <c r="DA80" s="1269"/>
      <c r="DB80" s="1269"/>
      <c r="DC80" s="1269"/>
    </row>
    <row r="81" spans="2:109" x14ac:dyDescent="0.15">
      <c r="B81" s="12"/>
    </row>
    <row r="82" spans="2:109" ht="17.25" x14ac:dyDescent="0.15">
      <c r="B82" s="12"/>
      <c r="K82" s="39"/>
      <c r="L82" s="39"/>
      <c r="M82" s="39"/>
      <c r="N82" s="39"/>
      <c r="AQ82" s="39"/>
      <c r="AR82" s="39"/>
      <c r="AS82" s="39"/>
      <c r="AT82" s="39"/>
      <c r="BC82" s="39"/>
      <c r="BD82" s="39"/>
      <c r="BE82" s="39"/>
      <c r="BF82" s="39"/>
      <c r="BO82" s="39"/>
      <c r="BP82" s="39"/>
      <c r="BQ82" s="39"/>
      <c r="BR82" s="39"/>
      <c r="CA82" s="39"/>
      <c r="CB82" s="39"/>
      <c r="CC82" s="39"/>
      <c r="CD82" s="39"/>
      <c r="CM82" s="39"/>
      <c r="CN82" s="39"/>
      <c r="CO82" s="39"/>
      <c r="CP82" s="39"/>
      <c r="CY82" s="39"/>
      <c r="CZ82" s="39"/>
      <c r="DA82" s="39"/>
      <c r="DB82" s="39"/>
      <c r="DC82" s="39"/>
    </row>
    <row r="83" spans="2:109" x14ac:dyDescent="0.15">
      <c r="B83" s="14"/>
      <c r="C83" s="15"/>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O83" s="15"/>
      <c r="AP83" s="15"/>
      <c r="AQ83" s="15"/>
      <c r="AR83" s="15"/>
      <c r="AS83" s="15"/>
      <c r="AT83" s="15"/>
      <c r="AU83" s="15"/>
      <c r="AV83" s="15"/>
      <c r="AW83" s="15"/>
      <c r="AX83" s="15"/>
      <c r="AY83" s="15"/>
      <c r="AZ83" s="15"/>
      <c r="BA83" s="15"/>
      <c r="BB83" s="15"/>
      <c r="BC83" s="15"/>
      <c r="BD83" s="15"/>
      <c r="BE83" s="15"/>
      <c r="BF83" s="15"/>
      <c r="BG83" s="15"/>
      <c r="BH83" s="15"/>
      <c r="BI83" s="15"/>
      <c r="BJ83" s="15"/>
      <c r="BK83" s="15"/>
      <c r="BL83" s="15"/>
      <c r="BM83" s="15"/>
      <c r="BN83" s="15"/>
      <c r="BO83" s="15"/>
      <c r="BP83" s="15"/>
      <c r="BQ83" s="15"/>
      <c r="BR83" s="15"/>
      <c r="BS83" s="15"/>
      <c r="BT83" s="15"/>
      <c r="BU83" s="15"/>
      <c r="BV83" s="15"/>
      <c r="BW83" s="15"/>
      <c r="BX83" s="15"/>
      <c r="BY83" s="15"/>
      <c r="BZ83" s="15"/>
      <c r="CA83" s="15"/>
      <c r="CB83" s="15"/>
      <c r="CC83" s="15"/>
      <c r="CD83" s="15"/>
      <c r="CE83" s="15"/>
      <c r="CF83" s="15"/>
      <c r="CG83" s="15"/>
      <c r="CH83" s="15"/>
      <c r="CI83" s="15"/>
      <c r="CJ83" s="15"/>
      <c r="CK83" s="15"/>
      <c r="CL83" s="15"/>
      <c r="CM83" s="15"/>
      <c r="CN83" s="15"/>
      <c r="CO83" s="15"/>
      <c r="CP83" s="15"/>
      <c r="CQ83" s="15"/>
      <c r="CR83" s="15"/>
      <c r="CS83" s="15"/>
      <c r="CT83" s="15"/>
      <c r="CU83" s="15"/>
      <c r="CV83" s="15"/>
      <c r="CW83" s="15"/>
      <c r="CX83" s="15"/>
      <c r="CY83" s="15"/>
      <c r="CZ83" s="15"/>
      <c r="DA83" s="15"/>
      <c r="DB83" s="15"/>
      <c r="DC83" s="15"/>
      <c r="DD83" s="16"/>
    </row>
    <row r="84" spans="2:109" x14ac:dyDescent="0.15">
      <c r="DD84" s="3"/>
      <c r="DE84" s="3"/>
    </row>
    <row r="85" spans="2:109" x14ac:dyDescent="0.15">
      <c r="DD85" s="3"/>
      <c r="DE85" s="3"/>
    </row>
    <row r="86" spans="2:109" hidden="1" x14ac:dyDescent="0.15">
      <c r="DD86" s="3"/>
      <c r="DE86" s="3"/>
    </row>
    <row r="87" spans="2:109" hidden="1" x14ac:dyDescent="0.15">
      <c r="K87" s="40"/>
      <c r="AQ87" s="40"/>
      <c r="BC87" s="40"/>
      <c r="BO87" s="40"/>
      <c r="CA87" s="40"/>
      <c r="CM87" s="40"/>
      <c r="CY87" s="40"/>
      <c r="DD87" s="3"/>
      <c r="DE87" s="3"/>
    </row>
    <row r="88" spans="2:109" hidden="1" x14ac:dyDescent="0.15">
      <c r="DD88" s="3"/>
      <c r="DE88" s="3"/>
    </row>
    <row r="89" spans="2:109" hidden="1" x14ac:dyDescent="0.15">
      <c r="DD89" s="3"/>
      <c r="DE89" s="3"/>
    </row>
    <row r="90" spans="2:109" hidden="1" x14ac:dyDescent="0.15">
      <c r="DD90" s="3"/>
      <c r="DE90" s="3"/>
    </row>
    <row r="91" spans="2:109" hidden="1" x14ac:dyDescent="0.15">
      <c r="DD91" s="3"/>
      <c r="DE91" s="3"/>
    </row>
    <row r="92" spans="2:109" ht="13.5" hidden="1" customHeight="1" x14ac:dyDescent="0.15">
      <c r="DD92" s="3"/>
      <c r="DE92" s="3"/>
    </row>
    <row r="93" spans="2:109" ht="13.5" hidden="1" customHeight="1" x14ac:dyDescent="0.15">
      <c r="DD93" s="3"/>
      <c r="DE93" s="3"/>
    </row>
    <row r="94" spans="2:109" ht="13.5" hidden="1" customHeight="1" x14ac:dyDescent="0.15">
      <c r="DD94" s="3"/>
      <c r="DE94" s="3"/>
    </row>
    <row r="95" spans="2:109" ht="13.5" hidden="1" customHeight="1" x14ac:dyDescent="0.15">
      <c r="DD95" s="3"/>
      <c r="DE95" s="3"/>
    </row>
    <row r="96" spans="2:109" ht="13.5" hidden="1" customHeight="1" x14ac:dyDescent="0.15">
      <c r="DD96" s="3"/>
      <c r="DE96" s="3"/>
    </row>
    <row r="97" s="3" customFormat="1" ht="13.5" hidden="1" customHeight="1" x14ac:dyDescent="0.15"/>
    <row r="98" s="3" customFormat="1" ht="13.5" hidden="1" customHeight="1" x14ac:dyDescent="0.15"/>
    <row r="99" s="3" customFormat="1" ht="13.5" hidden="1" customHeight="1" x14ac:dyDescent="0.15"/>
    <row r="100" s="3" customFormat="1" ht="13.5" hidden="1" customHeight="1" x14ac:dyDescent="0.15"/>
    <row r="101" s="3" customFormat="1" ht="13.5" hidden="1" customHeight="1" x14ac:dyDescent="0.15"/>
    <row r="102" s="3" customFormat="1" ht="13.5" hidden="1" customHeight="1" x14ac:dyDescent="0.15"/>
    <row r="103" s="3" customFormat="1" ht="13.5" hidden="1" customHeight="1" x14ac:dyDescent="0.15"/>
    <row r="104" s="3" customFormat="1" ht="13.5" hidden="1" customHeight="1" x14ac:dyDescent="0.15"/>
    <row r="105" s="3" customFormat="1" ht="13.5" hidden="1" customHeight="1" x14ac:dyDescent="0.15"/>
    <row r="106" s="3" customFormat="1" ht="13.5" hidden="1" customHeight="1" x14ac:dyDescent="0.15"/>
    <row r="107" s="3" customFormat="1" ht="13.5" hidden="1" customHeight="1" x14ac:dyDescent="0.15"/>
    <row r="108" s="3" customFormat="1" ht="13.5" hidden="1" customHeight="1" x14ac:dyDescent="0.15"/>
    <row r="109" s="3" customFormat="1" ht="13.5" hidden="1" customHeight="1" x14ac:dyDescent="0.15"/>
    <row r="110" s="3" customFormat="1" ht="13.5" hidden="1" customHeight="1" x14ac:dyDescent="0.15"/>
    <row r="111" s="3" customFormat="1" ht="13.5" hidden="1" customHeight="1" x14ac:dyDescent="0.15"/>
    <row r="112" s="3" customFormat="1" ht="13.5" hidden="1" customHeight="1" x14ac:dyDescent="0.15"/>
    <row r="113" s="3" customFormat="1" ht="13.5" hidden="1" customHeight="1" x14ac:dyDescent="0.15"/>
    <row r="114" s="3" customFormat="1" ht="13.5" hidden="1" customHeight="1" x14ac:dyDescent="0.15"/>
    <row r="115" s="3" customFormat="1" ht="13.5" hidden="1" customHeight="1" x14ac:dyDescent="0.15"/>
    <row r="116" s="3" customFormat="1" ht="13.5" hidden="1" customHeight="1" x14ac:dyDescent="0.15"/>
    <row r="117" s="3" customFormat="1" ht="13.5" hidden="1" customHeight="1" x14ac:dyDescent="0.15"/>
    <row r="118" s="3" customFormat="1" ht="13.5" hidden="1" customHeight="1" x14ac:dyDescent="0.15"/>
    <row r="119" s="3" customFormat="1" ht="13.5" hidden="1" customHeight="1" x14ac:dyDescent="0.15"/>
    <row r="120" s="3" customFormat="1" ht="13.5" hidden="1" customHeight="1" x14ac:dyDescent="0.15"/>
    <row r="121" s="3" customFormat="1" ht="13.5" hidden="1" customHeight="1" x14ac:dyDescent="0.15"/>
    <row r="122" s="3" customFormat="1" ht="13.5" hidden="1" customHeight="1" x14ac:dyDescent="0.15"/>
    <row r="123" s="3" customFormat="1" ht="13.5" hidden="1" customHeight="1" x14ac:dyDescent="0.15"/>
    <row r="124" s="3" customFormat="1" ht="13.5" hidden="1" customHeight="1" x14ac:dyDescent="0.15"/>
    <row r="125" s="3" customFormat="1" ht="13.5" hidden="1" customHeight="1" x14ac:dyDescent="0.15"/>
    <row r="126" s="3" customFormat="1" ht="13.5" hidden="1" customHeight="1" x14ac:dyDescent="0.15"/>
    <row r="127" s="3" customFormat="1" ht="13.5" hidden="1" customHeight="1" x14ac:dyDescent="0.15"/>
    <row r="128" s="3" customFormat="1" ht="13.5" hidden="1" customHeight="1" x14ac:dyDescent="0.15"/>
    <row r="129" s="3" customFormat="1" ht="13.5" hidden="1" customHeight="1" x14ac:dyDescent="0.15"/>
    <row r="130" s="3" customFormat="1" ht="13.5" hidden="1" customHeight="1" x14ac:dyDescent="0.15"/>
    <row r="131" s="3" customFormat="1" ht="13.5" hidden="1" customHeight="1" x14ac:dyDescent="0.15"/>
    <row r="132" s="3" customFormat="1" ht="13.5" hidden="1" customHeight="1" x14ac:dyDescent="0.15"/>
    <row r="133" s="3" customFormat="1" ht="13.5" hidden="1" customHeight="1" x14ac:dyDescent="0.15"/>
    <row r="134" s="3" customFormat="1" ht="13.5" hidden="1" customHeight="1" x14ac:dyDescent="0.15"/>
    <row r="135" s="3" customFormat="1" ht="13.5" hidden="1" customHeight="1" x14ac:dyDescent="0.15"/>
    <row r="136" s="3" customFormat="1" ht="13.5" hidden="1" customHeight="1" x14ac:dyDescent="0.15"/>
    <row r="137" s="3" customFormat="1" ht="13.5" hidden="1" customHeight="1" x14ac:dyDescent="0.15"/>
    <row r="138" s="3" customFormat="1" ht="13.5" hidden="1" customHeight="1" x14ac:dyDescent="0.15"/>
    <row r="139" s="3" customFormat="1" ht="13.5" hidden="1" customHeight="1" x14ac:dyDescent="0.15"/>
    <row r="140" s="3" customFormat="1" ht="13.5" hidden="1" customHeight="1" x14ac:dyDescent="0.15"/>
    <row r="141" s="3" customFormat="1" ht="13.5" hidden="1" customHeight="1" x14ac:dyDescent="0.15"/>
    <row r="142" s="3" customFormat="1" ht="13.5" hidden="1" customHeight="1" x14ac:dyDescent="0.15"/>
    <row r="143" s="3" customFormat="1" ht="13.5" hidden="1" customHeight="1" x14ac:dyDescent="0.15"/>
    <row r="144" s="3" customFormat="1" ht="13.5" hidden="1" customHeight="1" x14ac:dyDescent="0.15"/>
    <row r="145" s="3" customFormat="1" ht="13.5" hidden="1" customHeight="1" x14ac:dyDescent="0.15"/>
    <row r="146" s="3" customFormat="1" ht="13.5" hidden="1" customHeight="1" x14ac:dyDescent="0.15"/>
    <row r="147" s="3" customFormat="1" ht="13.5" hidden="1" customHeight="1" x14ac:dyDescent="0.15"/>
    <row r="148" s="3" customFormat="1" ht="13.5" hidden="1" customHeight="1" x14ac:dyDescent="0.15"/>
    <row r="149" s="3" customFormat="1" ht="13.5" hidden="1" customHeight="1" x14ac:dyDescent="0.15"/>
    <row r="150" s="3" customFormat="1" ht="13.5" hidden="1" customHeight="1" x14ac:dyDescent="0.15"/>
    <row r="151" s="3" customFormat="1" ht="13.5" hidden="1" customHeight="1" x14ac:dyDescent="0.15"/>
    <row r="152" s="3" customFormat="1" ht="13.5" hidden="1" customHeight="1" x14ac:dyDescent="0.15"/>
    <row r="153" s="3" customFormat="1" ht="13.5" hidden="1" customHeight="1" x14ac:dyDescent="0.15"/>
    <row r="154" s="3" customFormat="1" ht="13.5" hidden="1" customHeight="1" x14ac:dyDescent="0.15"/>
    <row r="155" s="3" customFormat="1" ht="13.5" hidden="1" customHeight="1" x14ac:dyDescent="0.15"/>
    <row r="156" s="3" customFormat="1" ht="13.5" hidden="1" customHeight="1" x14ac:dyDescent="0.15"/>
    <row r="157" s="3" customFormat="1" ht="13.5" hidden="1" customHeight="1" x14ac:dyDescent="0.15"/>
    <row r="158" s="3" customFormat="1" ht="13.5" hidden="1" customHeight="1" x14ac:dyDescent="0.15"/>
    <row r="159" s="3" customFormat="1" ht="13.5" hidden="1" customHeight="1" x14ac:dyDescent="0.15"/>
    <row r="160" s="3" customFormat="1" ht="13.5" hidden="1" customHeight="1" x14ac:dyDescent="0.15"/>
  </sheetData>
  <sheetProtection algorithmName="SHA-512" hashValue="9wzVAVSWGemhLT04dGOzT5iYEbQaGvIBPJdV3obVXYy2BItquqZhmbSunM2unkssDLTSGwWoWcUbha04ncOEQw==" saltValue="YYSTN+bhqbZQdGqeZqHvLQ=="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8" scale="74" orientation="landscape"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73" zoomScale="70" zoomScaleNormal="70" zoomScaleSheetLayoutView="70" workbookViewId="0">
      <selection activeCell="AE111" sqref="AE111"/>
    </sheetView>
  </sheetViews>
  <sheetFormatPr defaultColWidth="0" defaultRowHeight="13.5" customHeight="1" zeroHeight="1" x14ac:dyDescent="0.15"/>
  <cols>
    <col min="1" max="34" width="2.5" style="5" customWidth="1"/>
    <col min="35" max="122" width="2.5" style="6" customWidth="1"/>
    <col min="123" max="16384" width="2.5" style="6" hidden="1"/>
  </cols>
  <sheetData>
    <row r="1" spans="1:34" ht="13.5" customHeight="1" x14ac:dyDescent="0.15">
      <c r="A1" s="6"/>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row>
    <row r="2" spans="1:34" x14ac:dyDescent="0.15">
      <c r="S2" s="6"/>
      <c r="AH2" s="6"/>
    </row>
    <row r="3" spans="1:34" x14ac:dyDescent="0.15">
      <c r="C3" s="6"/>
      <c r="D3" s="6"/>
      <c r="E3" s="6"/>
      <c r="F3" s="6"/>
      <c r="G3" s="6"/>
      <c r="H3" s="6"/>
      <c r="I3" s="6"/>
      <c r="J3" s="6"/>
      <c r="K3" s="6"/>
      <c r="L3" s="6"/>
      <c r="M3" s="6"/>
      <c r="N3" s="6"/>
      <c r="O3" s="6"/>
      <c r="P3" s="6"/>
      <c r="Q3" s="6"/>
      <c r="R3" s="6"/>
      <c r="S3" s="6"/>
      <c r="U3" s="6"/>
      <c r="V3" s="6"/>
      <c r="W3" s="6"/>
      <c r="X3" s="6"/>
      <c r="Y3" s="6"/>
      <c r="Z3" s="6"/>
      <c r="AA3" s="6"/>
      <c r="AB3" s="6"/>
      <c r="AC3" s="6"/>
      <c r="AD3" s="6"/>
      <c r="AE3" s="6"/>
      <c r="AF3" s="6"/>
      <c r="AG3" s="6"/>
      <c r="AH3" s="6"/>
    </row>
    <row r="4" spans="1:34" x14ac:dyDescent="0.15"/>
    <row r="5" spans="1:34" x14ac:dyDescent="0.15"/>
    <row r="6" spans="1:34" x14ac:dyDescent="0.15"/>
    <row r="7" spans="1:34" x14ac:dyDescent="0.15"/>
    <row r="8" spans="1:34" x14ac:dyDescent="0.15"/>
    <row r="9" spans="1:34" x14ac:dyDescent="0.15">
      <c r="AH9" s="6"/>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6"/>
    </row>
    <row r="18" spans="12:34" x14ac:dyDescent="0.15"/>
    <row r="19" spans="12:34" x14ac:dyDescent="0.15"/>
    <row r="20" spans="12:34" x14ac:dyDescent="0.15">
      <c r="AH20" s="6"/>
    </row>
    <row r="21" spans="12:34" x14ac:dyDescent="0.15">
      <c r="AH21" s="6"/>
    </row>
    <row r="22" spans="12:34" x14ac:dyDescent="0.15"/>
    <row r="23" spans="12:34" x14ac:dyDescent="0.15"/>
    <row r="24" spans="12:34" x14ac:dyDescent="0.15">
      <c r="Q24" s="6"/>
    </row>
    <row r="25" spans="12:34" x14ac:dyDescent="0.15"/>
    <row r="26" spans="12:34" x14ac:dyDescent="0.15"/>
    <row r="27" spans="12:34" x14ac:dyDescent="0.15"/>
    <row r="28" spans="12:34" x14ac:dyDescent="0.15">
      <c r="O28" s="6"/>
      <c r="T28" s="6"/>
      <c r="AH28" s="6"/>
    </row>
    <row r="29" spans="12:34" x14ac:dyDescent="0.15"/>
    <row r="30" spans="12:34" x14ac:dyDescent="0.15"/>
    <row r="31" spans="12:34" x14ac:dyDescent="0.15">
      <c r="Q31" s="6"/>
    </row>
    <row r="32" spans="12:34" x14ac:dyDescent="0.15">
      <c r="L32" s="6"/>
    </row>
    <row r="33" spans="2:34" x14ac:dyDescent="0.15">
      <c r="C33" s="6"/>
      <c r="E33" s="6"/>
      <c r="G33" s="6"/>
      <c r="I33" s="6"/>
      <c r="X33" s="6"/>
    </row>
    <row r="34" spans="2:34" x14ac:dyDescent="0.15">
      <c r="B34" s="6"/>
      <c r="P34" s="6"/>
      <c r="R34" s="6"/>
      <c r="T34" s="6"/>
    </row>
    <row r="35" spans="2:34" x14ac:dyDescent="0.15">
      <c r="D35" s="6"/>
      <c r="W35" s="6"/>
      <c r="AC35" s="6"/>
      <c r="AD35" s="6"/>
      <c r="AE35" s="6"/>
      <c r="AF35" s="6"/>
      <c r="AG35" s="6"/>
      <c r="AH35" s="6"/>
    </row>
    <row r="36" spans="2:34" x14ac:dyDescent="0.15">
      <c r="H36" s="6"/>
      <c r="J36" s="6"/>
      <c r="K36" s="6"/>
      <c r="M36" s="6"/>
      <c r="Y36" s="6"/>
      <c r="Z36" s="6"/>
      <c r="AA36" s="6"/>
      <c r="AB36" s="6"/>
      <c r="AC36" s="6"/>
      <c r="AD36" s="6"/>
      <c r="AE36" s="6"/>
      <c r="AF36" s="6"/>
      <c r="AG36" s="6"/>
      <c r="AH36" s="6"/>
    </row>
    <row r="37" spans="2:34" x14ac:dyDescent="0.15">
      <c r="AH37" s="6"/>
    </row>
    <row r="38" spans="2:34" x14ac:dyDescent="0.15">
      <c r="AG38" s="6"/>
      <c r="AH38" s="6"/>
    </row>
    <row r="39" spans="2:34" x14ac:dyDescent="0.15"/>
    <row r="40" spans="2:34" x14ac:dyDescent="0.15">
      <c r="X40" s="6"/>
    </row>
    <row r="41" spans="2:34" x14ac:dyDescent="0.15">
      <c r="R41" s="6"/>
    </row>
    <row r="42" spans="2:34" x14ac:dyDescent="0.15">
      <c r="W42" s="6"/>
    </row>
    <row r="43" spans="2:34" x14ac:dyDescent="0.15">
      <c r="Y43" s="6"/>
      <c r="Z43" s="6"/>
      <c r="AA43" s="6"/>
      <c r="AB43" s="6"/>
      <c r="AC43" s="6"/>
      <c r="AD43" s="6"/>
      <c r="AE43" s="6"/>
      <c r="AF43" s="6"/>
      <c r="AG43" s="6"/>
      <c r="AH43" s="6"/>
    </row>
    <row r="44" spans="2:34" x14ac:dyDescent="0.15">
      <c r="AH44" s="6"/>
    </row>
    <row r="45" spans="2:34" x14ac:dyDescent="0.15">
      <c r="X45" s="6"/>
    </row>
    <row r="46" spans="2:34" x14ac:dyDescent="0.15"/>
    <row r="47" spans="2:34" x14ac:dyDescent="0.15"/>
    <row r="48" spans="2:34" x14ac:dyDescent="0.15">
      <c r="W48" s="6"/>
      <c r="Y48" s="6"/>
      <c r="Z48" s="6"/>
      <c r="AA48" s="6"/>
      <c r="AB48" s="6"/>
      <c r="AC48" s="6"/>
      <c r="AD48" s="6"/>
      <c r="AE48" s="6"/>
      <c r="AF48" s="6"/>
      <c r="AG48" s="6"/>
      <c r="AH48" s="6"/>
    </row>
    <row r="49" spans="28:34" x14ac:dyDescent="0.15"/>
    <row r="50" spans="28:34" x14ac:dyDescent="0.15">
      <c r="AE50" s="6"/>
      <c r="AF50" s="6"/>
      <c r="AG50" s="6"/>
      <c r="AH50" s="6"/>
    </row>
    <row r="51" spans="28:34" x14ac:dyDescent="0.15">
      <c r="AC51" s="6"/>
      <c r="AD51" s="6"/>
      <c r="AE51" s="6"/>
      <c r="AF51" s="6"/>
      <c r="AG51" s="6"/>
      <c r="AH51" s="6"/>
    </row>
    <row r="52" spans="28:34" x14ac:dyDescent="0.15"/>
    <row r="53" spans="28:34" x14ac:dyDescent="0.15">
      <c r="AF53" s="6"/>
      <c r="AG53" s="6"/>
      <c r="AH53" s="6"/>
    </row>
    <row r="54" spans="28:34" x14ac:dyDescent="0.15">
      <c r="AH54" s="6"/>
    </row>
    <row r="55" spans="28:34" x14ac:dyDescent="0.15"/>
    <row r="56" spans="28:34" x14ac:dyDescent="0.15">
      <c r="AB56" s="6"/>
      <c r="AC56" s="6"/>
      <c r="AD56" s="6"/>
      <c r="AE56" s="6"/>
      <c r="AF56" s="6"/>
      <c r="AG56" s="6"/>
      <c r="AH56" s="6"/>
    </row>
    <row r="57" spans="28:34" x14ac:dyDescent="0.15">
      <c r="AH57" s="6"/>
    </row>
    <row r="58" spans="28:34" x14ac:dyDescent="0.15">
      <c r="AH58" s="6"/>
    </row>
    <row r="59" spans="28:34" x14ac:dyDescent="0.15"/>
    <row r="60" spans="28:34" x14ac:dyDescent="0.15"/>
    <row r="61" spans="28:34" x14ac:dyDescent="0.15"/>
    <row r="62" spans="28:34" x14ac:dyDescent="0.15"/>
    <row r="63" spans="28:34" x14ac:dyDescent="0.15">
      <c r="AH63" s="6"/>
    </row>
    <row r="64" spans="28:34" x14ac:dyDescent="0.15">
      <c r="AG64" s="6"/>
      <c r="AH64" s="6"/>
    </row>
    <row r="65" spans="28:34" x14ac:dyDescent="0.15"/>
    <row r="66" spans="28:34" x14ac:dyDescent="0.15"/>
    <row r="67" spans="28:34" x14ac:dyDescent="0.15"/>
    <row r="68" spans="28:34" x14ac:dyDescent="0.15">
      <c r="AB68" s="6"/>
      <c r="AC68" s="6"/>
      <c r="AD68" s="6"/>
      <c r="AE68" s="6"/>
      <c r="AF68" s="6"/>
      <c r="AG68" s="6"/>
      <c r="AH68" s="6"/>
    </row>
    <row r="69" spans="28:34" x14ac:dyDescent="0.15">
      <c r="AF69" s="6"/>
      <c r="AG69" s="6"/>
      <c r="AH69" s="6"/>
    </row>
    <row r="70" spans="28:34" x14ac:dyDescent="0.15"/>
    <row r="71" spans="28:34" x14ac:dyDescent="0.15"/>
    <row r="72" spans="28:34" x14ac:dyDescent="0.15"/>
    <row r="73" spans="28:34" x14ac:dyDescent="0.15"/>
    <row r="74" spans="28:34" x14ac:dyDescent="0.15"/>
    <row r="75" spans="28:34" x14ac:dyDescent="0.15">
      <c r="AH75" s="6"/>
    </row>
    <row r="76" spans="28:34" x14ac:dyDescent="0.15">
      <c r="AF76" s="6"/>
      <c r="AG76" s="6"/>
      <c r="AH76" s="6"/>
    </row>
    <row r="77" spans="28:34" x14ac:dyDescent="0.15">
      <c r="AG77" s="6"/>
      <c r="AH77" s="6"/>
    </row>
    <row r="78" spans="28:34" x14ac:dyDescent="0.15"/>
    <row r="79" spans="28:34" x14ac:dyDescent="0.15"/>
    <row r="80" spans="28:34" x14ac:dyDescent="0.15"/>
    <row r="81" spans="25:34" x14ac:dyDescent="0.15"/>
    <row r="82" spans="25:34" x14ac:dyDescent="0.15">
      <c r="Y82" s="6"/>
    </row>
    <row r="83" spans="25:34" x14ac:dyDescent="0.15">
      <c r="Y83" s="6"/>
      <c r="Z83" s="6"/>
      <c r="AA83" s="6"/>
      <c r="AB83" s="6"/>
      <c r="AC83" s="6"/>
      <c r="AD83" s="6"/>
      <c r="AE83" s="6"/>
      <c r="AF83" s="6"/>
      <c r="AG83" s="6"/>
      <c r="AH83" s="6"/>
    </row>
    <row r="84" spans="25:34" x14ac:dyDescent="0.15"/>
    <row r="85" spans="25:34" x14ac:dyDescent="0.15"/>
    <row r="86" spans="25:34" x14ac:dyDescent="0.15"/>
    <row r="87" spans="25:34" x14ac:dyDescent="0.15"/>
    <row r="88" spans="25:34" x14ac:dyDescent="0.15">
      <c r="AH88" s="6"/>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6"/>
      <c r="AG94" s="6"/>
      <c r="AH94" s="6"/>
    </row>
    <row r="95" spans="25:34" ht="13.5" customHeight="1" x14ac:dyDescent="0.15">
      <c r="AH95" s="6"/>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6"/>
    </row>
    <row r="102" spans="33:34" ht="13.5" customHeight="1" x14ac:dyDescent="0.15"/>
    <row r="103" spans="33:34" ht="13.5" customHeight="1" x14ac:dyDescent="0.15"/>
    <row r="104" spans="33:34" ht="13.5" customHeight="1" x14ac:dyDescent="0.15">
      <c r="AG104" s="6"/>
      <c r="AH104" s="6"/>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6"/>
    </row>
    <row r="117" spans="34:122" ht="13.5" customHeight="1" x14ac:dyDescent="0.15"/>
    <row r="118" spans="34:122" ht="13.5" customHeight="1" x14ac:dyDescent="0.15"/>
    <row r="119" spans="34:122" ht="13.5" customHeight="1" x14ac:dyDescent="0.15"/>
    <row r="120" spans="34:122" ht="13.5" customHeight="1" x14ac:dyDescent="0.15">
      <c r="AH120" s="6"/>
    </row>
    <row r="121" spans="34:122" ht="13.5" customHeight="1" x14ac:dyDescent="0.15">
      <c r="AH121" s="6"/>
    </row>
    <row r="122" spans="34:122" ht="13.5" customHeight="1" x14ac:dyDescent="0.15"/>
    <row r="123" spans="34:122" ht="13.5" customHeight="1" x14ac:dyDescent="0.15"/>
    <row r="124" spans="34:122" ht="13.5" customHeight="1" x14ac:dyDescent="0.15"/>
    <row r="125" spans="34:122" ht="13.5" customHeight="1" x14ac:dyDescent="0.15">
      <c r="DR125" s="6" t="s">
        <v>15</v>
      </c>
    </row>
  </sheetData>
  <sheetProtection algorithmName="SHA-512" hashValue="lKyGJ+Vmu23u5Axywmrcwi+UdNdf0oamt6546tcFVs2fxywkUBBV31gAePMpd7RzrkEIvJzJ1yt+XOX73aeY5w==" saltValue="b6S4P13dHXkVW+a1cwFraA==" spinCount="100000" sheet="1" objects="1" scenarios="1"/>
  <dataConsolidate/>
  <phoneticPr fontId="2"/>
  <printOptions horizontalCentered="1" verticalCentered="1"/>
  <pageMargins left="0" right="0" top="0.19685039370078741" bottom="0" header="0.39370078740157483" footer="0"/>
  <pageSetup paperSize="8" scale="53" orientation="landscape"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abSelected="1" topLeftCell="A106" zoomScale="85" zoomScaleNormal="85" zoomScaleSheetLayoutView="55" workbookViewId="0">
      <selection activeCell="AF113" sqref="AF113"/>
    </sheetView>
  </sheetViews>
  <sheetFormatPr defaultColWidth="0" defaultRowHeight="13.5" customHeight="1" zeroHeight="1" x14ac:dyDescent="0.15"/>
  <cols>
    <col min="1" max="34" width="2.5" style="5" customWidth="1"/>
    <col min="35" max="122" width="2.5" style="6" customWidth="1"/>
    <col min="123" max="16384" width="2.5" style="6" hidden="1"/>
  </cols>
  <sheetData>
    <row r="1" spans="2:34" ht="13.5" customHeight="1" x14ac:dyDescent="0.15">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row>
    <row r="2" spans="2:34" x14ac:dyDescent="0.15">
      <c r="S2" s="6"/>
      <c r="AH2" s="6"/>
    </row>
    <row r="3" spans="2:34" x14ac:dyDescent="0.15">
      <c r="C3" s="6"/>
      <c r="D3" s="6"/>
      <c r="E3" s="6"/>
      <c r="F3" s="6"/>
      <c r="G3" s="6"/>
      <c r="H3" s="6"/>
      <c r="I3" s="6"/>
      <c r="J3" s="6"/>
      <c r="K3" s="6"/>
      <c r="L3" s="6"/>
      <c r="M3" s="6"/>
      <c r="N3" s="6"/>
      <c r="O3" s="6"/>
      <c r="P3" s="6"/>
      <c r="Q3" s="6"/>
      <c r="R3" s="6"/>
      <c r="S3" s="6"/>
      <c r="U3" s="6"/>
      <c r="V3" s="6"/>
      <c r="W3" s="6"/>
      <c r="X3" s="6"/>
      <c r="Y3" s="6"/>
      <c r="Z3" s="6"/>
      <c r="AA3" s="6"/>
      <c r="AB3" s="6"/>
      <c r="AC3" s="6"/>
      <c r="AD3" s="6"/>
      <c r="AE3" s="6"/>
      <c r="AF3" s="6"/>
      <c r="AG3" s="6"/>
      <c r="AH3" s="6"/>
    </row>
    <row r="4" spans="2:34" x14ac:dyDescent="0.15"/>
    <row r="5" spans="2:34" x14ac:dyDescent="0.15"/>
    <row r="6" spans="2:34" x14ac:dyDescent="0.15"/>
    <row r="7" spans="2:34" x14ac:dyDescent="0.15"/>
    <row r="8" spans="2:34" x14ac:dyDescent="0.15"/>
    <row r="9" spans="2:34" x14ac:dyDescent="0.15">
      <c r="AH9" s="6"/>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6"/>
    </row>
    <row r="18" spans="12:34" x14ac:dyDescent="0.15"/>
    <row r="19" spans="12:34" x14ac:dyDescent="0.15"/>
    <row r="20" spans="12:34" x14ac:dyDescent="0.15">
      <c r="AH20" s="6"/>
    </row>
    <row r="21" spans="12:34" x14ac:dyDescent="0.15">
      <c r="AH21" s="6"/>
    </row>
    <row r="22" spans="12:34" x14ac:dyDescent="0.15"/>
    <row r="23" spans="12:34" x14ac:dyDescent="0.15"/>
    <row r="24" spans="12:34" x14ac:dyDescent="0.15">
      <c r="Q24" s="6"/>
    </row>
    <row r="25" spans="12:34" x14ac:dyDescent="0.15"/>
    <row r="26" spans="12:34" x14ac:dyDescent="0.15"/>
    <row r="27" spans="12:34" x14ac:dyDescent="0.15"/>
    <row r="28" spans="12:34" x14ac:dyDescent="0.15">
      <c r="O28" s="6"/>
      <c r="T28" s="6"/>
      <c r="AH28" s="6"/>
    </row>
    <row r="29" spans="12:34" x14ac:dyDescent="0.15"/>
    <row r="30" spans="12:34" x14ac:dyDescent="0.15"/>
    <row r="31" spans="12:34" x14ac:dyDescent="0.15">
      <c r="Q31" s="6"/>
    </row>
    <row r="32" spans="12:34" x14ac:dyDescent="0.15">
      <c r="L32" s="6"/>
    </row>
    <row r="33" spans="2:34" x14ac:dyDescent="0.15">
      <c r="C33" s="6"/>
      <c r="E33" s="6"/>
      <c r="G33" s="6"/>
      <c r="I33" s="6"/>
      <c r="X33" s="6"/>
    </row>
    <row r="34" spans="2:34" x14ac:dyDescent="0.15">
      <c r="B34" s="6"/>
      <c r="P34" s="6"/>
      <c r="R34" s="6"/>
      <c r="T34" s="6"/>
    </row>
    <row r="35" spans="2:34" x14ac:dyDescent="0.15">
      <c r="D35" s="6"/>
      <c r="W35" s="6"/>
      <c r="AC35" s="6"/>
      <c r="AD35" s="6"/>
      <c r="AE35" s="6"/>
      <c r="AF35" s="6"/>
      <c r="AG35" s="6"/>
      <c r="AH35" s="6"/>
    </row>
    <row r="36" spans="2:34" x14ac:dyDescent="0.15">
      <c r="H36" s="6"/>
      <c r="J36" s="6"/>
      <c r="K36" s="6"/>
      <c r="M36" s="6"/>
      <c r="Y36" s="6"/>
      <c r="Z36" s="6"/>
      <c r="AA36" s="6"/>
      <c r="AB36" s="6"/>
      <c r="AC36" s="6"/>
      <c r="AD36" s="6"/>
      <c r="AE36" s="6"/>
      <c r="AF36" s="6"/>
      <c r="AG36" s="6"/>
      <c r="AH36" s="6"/>
    </row>
    <row r="37" spans="2:34" x14ac:dyDescent="0.15">
      <c r="AH37" s="6"/>
    </row>
    <row r="38" spans="2:34" x14ac:dyDescent="0.15">
      <c r="AG38" s="6"/>
      <c r="AH38" s="6"/>
    </row>
    <row r="39" spans="2:34" x14ac:dyDescent="0.15"/>
    <row r="40" spans="2:34" x14ac:dyDescent="0.15">
      <c r="X40" s="6"/>
    </row>
    <row r="41" spans="2:34" x14ac:dyDescent="0.15">
      <c r="R41" s="6"/>
    </row>
    <row r="42" spans="2:34" x14ac:dyDescent="0.15">
      <c r="W42" s="6"/>
    </row>
    <row r="43" spans="2:34" x14ac:dyDescent="0.15">
      <c r="Y43" s="6"/>
      <c r="Z43" s="6"/>
      <c r="AA43" s="6"/>
      <c r="AB43" s="6"/>
      <c r="AC43" s="6"/>
      <c r="AD43" s="6"/>
      <c r="AE43" s="6"/>
      <c r="AF43" s="6"/>
      <c r="AG43" s="6"/>
      <c r="AH43" s="6"/>
    </row>
    <row r="44" spans="2:34" x14ac:dyDescent="0.15">
      <c r="AH44" s="6"/>
    </row>
    <row r="45" spans="2:34" x14ac:dyDescent="0.15">
      <c r="X45" s="6"/>
    </row>
    <row r="46" spans="2:34" x14ac:dyDescent="0.15"/>
    <row r="47" spans="2:34" x14ac:dyDescent="0.15"/>
    <row r="48" spans="2:34" x14ac:dyDescent="0.15">
      <c r="W48" s="6"/>
      <c r="Y48" s="6"/>
      <c r="Z48" s="6"/>
      <c r="AA48" s="6"/>
      <c r="AB48" s="6"/>
      <c r="AC48" s="6"/>
      <c r="AD48" s="6"/>
      <c r="AE48" s="6"/>
      <c r="AF48" s="6"/>
      <c r="AG48" s="6"/>
      <c r="AH48" s="6"/>
    </row>
    <row r="49" spans="28:34" x14ac:dyDescent="0.15"/>
    <row r="50" spans="28:34" x14ac:dyDescent="0.15">
      <c r="AE50" s="6"/>
      <c r="AF50" s="6"/>
      <c r="AG50" s="6"/>
      <c r="AH50" s="6"/>
    </row>
    <row r="51" spans="28:34" x14ac:dyDescent="0.15">
      <c r="AC51" s="6"/>
      <c r="AD51" s="6"/>
      <c r="AE51" s="6"/>
      <c r="AF51" s="6"/>
      <c r="AG51" s="6"/>
      <c r="AH51" s="6"/>
    </row>
    <row r="52" spans="28:34" x14ac:dyDescent="0.15"/>
    <row r="53" spans="28:34" x14ac:dyDescent="0.15">
      <c r="AF53" s="6"/>
      <c r="AG53" s="6"/>
      <c r="AH53" s="6"/>
    </row>
    <row r="54" spans="28:34" x14ac:dyDescent="0.15">
      <c r="AH54" s="6"/>
    </row>
    <row r="55" spans="28:34" x14ac:dyDescent="0.15"/>
    <row r="56" spans="28:34" x14ac:dyDescent="0.15">
      <c r="AB56" s="6"/>
      <c r="AC56" s="6"/>
      <c r="AD56" s="6"/>
      <c r="AE56" s="6"/>
      <c r="AF56" s="6"/>
      <c r="AG56" s="6"/>
      <c r="AH56" s="6"/>
    </row>
    <row r="57" spans="28:34" x14ac:dyDescent="0.15">
      <c r="AH57" s="6"/>
    </row>
    <row r="58" spans="28:34" x14ac:dyDescent="0.15">
      <c r="AH58" s="6"/>
    </row>
    <row r="59" spans="28:34" x14ac:dyDescent="0.15">
      <c r="AG59" s="6"/>
      <c r="AH59" s="6"/>
    </row>
    <row r="60" spans="28:34" x14ac:dyDescent="0.15"/>
    <row r="61" spans="28:34" x14ac:dyDescent="0.15"/>
    <row r="62" spans="28:34" x14ac:dyDescent="0.15"/>
    <row r="63" spans="28:34" x14ac:dyDescent="0.15">
      <c r="AH63" s="6"/>
    </row>
    <row r="64" spans="28:34" x14ac:dyDescent="0.15">
      <c r="AG64" s="6"/>
      <c r="AH64" s="6"/>
    </row>
    <row r="65" spans="28:34" x14ac:dyDescent="0.15"/>
    <row r="66" spans="28:34" x14ac:dyDescent="0.15"/>
    <row r="67" spans="28:34" x14ac:dyDescent="0.15"/>
    <row r="68" spans="28:34" x14ac:dyDescent="0.15">
      <c r="AB68" s="6"/>
      <c r="AC68" s="6"/>
      <c r="AD68" s="6"/>
      <c r="AE68" s="6"/>
      <c r="AF68" s="6"/>
      <c r="AG68" s="6"/>
      <c r="AH68" s="6"/>
    </row>
    <row r="69" spans="28:34" x14ac:dyDescent="0.15">
      <c r="AF69" s="6"/>
      <c r="AG69" s="6"/>
      <c r="AH69" s="6"/>
    </row>
    <row r="70" spans="28:34" x14ac:dyDescent="0.15"/>
    <row r="71" spans="28:34" x14ac:dyDescent="0.15"/>
    <row r="72" spans="28:34" x14ac:dyDescent="0.15"/>
    <row r="73" spans="28:34" x14ac:dyDescent="0.15"/>
    <row r="74" spans="28:34" x14ac:dyDescent="0.15"/>
    <row r="75" spans="28:34" x14ac:dyDescent="0.15">
      <c r="AH75" s="6"/>
    </row>
    <row r="76" spans="28:34" x14ac:dyDescent="0.15">
      <c r="AF76" s="6"/>
      <c r="AG76" s="6"/>
      <c r="AH76" s="6"/>
    </row>
    <row r="77" spans="28:34" x14ac:dyDescent="0.15">
      <c r="AG77" s="6"/>
      <c r="AH77" s="6"/>
    </row>
    <row r="78" spans="28:34" x14ac:dyDescent="0.15"/>
    <row r="79" spans="28:34" x14ac:dyDescent="0.15"/>
    <row r="80" spans="28:34" x14ac:dyDescent="0.15"/>
    <row r="81" spans="25:34" x14ac:dyDescent="0.15"/>
    <row r="82" spans="25:34" x14ac:dyDescent="0.15">
      <c r="Y82" s="6"/>
    </row>
    <row r="83" spans="25:34" x14ac:dyDescent="0.15">
      <c r="Y83" s="6"/>
      <c r="Z83" s="6"/>
      <c r="AA83" s="6"/>
      <c r="AB83" s="6"/>
      <c r="AC83" s="6"/>
      <c r="AD83" s="6"/>
      <c r="AE83" s="6"/>
      <c r="AF83" s="6"/>
      <c r="AG83" s="6"/>
      <c r="AH83" s="6"/>
    </row>
    <row r="84" spans="25:34" x14ac:dyDescent="0.15"/>
    <row r="85" spans="25:34" x14ac:dyDescent="0.15"/>
    <row r="86" spans="25:34" x14ac:dyDescent="0.15"/>
    <row r="87" spans="25:34" x14ac:dyDescent="0.15"/>
    <row r="88" spans="25:34" x14ac:dyDescent="0.15">
      <c r="AH88" s="6"/>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6"/>
      <c r="AG94" s="6"/>
      <c r="AH94" s="6"/>
    </row>
    <row r="95" spans="25:34" ht="13.5" customHeight="1" x14ac:dyDescent="0.15">
      <c r="AH95" s="6"/>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6"/>
    </row>
    <row r="102" spans="33:34" ht="13.5" customHeight="1" x14ac:dyDescent="0.15"/>
    <row r="103" spans="33:34" ht="13.5" customHeight="1" x14ac:dyDescent="0.15"/>
    <row r="104" spans="33:34" ht="13.5" customHeight="1" x14ac:dyDescent="0.15">
      <c r="AG104" s="6"/>
      <c r="AH104" s="6"/>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6"/>
    </row>
    <row r="117" spans="34:122" ht="13.5" customHeight="1" x14ac:dyDescent="0.15"/>
    <row r="118" spans="34:122" ht="13.5" customHeight="1" x14ac:dyDescent="0.15"/>
    <row r="119" spans="34:122" ht="13.5" customHeight="1" x14ac:dyDescent="0.15"/>
    <row r="120" spans="34:122" ht="13.5" customHeight="1" x14ac:dyDescent="0.15">
      <c r="AH120" s="6"/>
    </row>
    <row r="121" spans="34:122" ht="13.5" customHeight="1" x14ac:dyDescent="0.15">
      <c r="AH121" s="6"/>
    </row>
    <row r="122" spans="34:122" ht="13.5" customHeight="1" x14ac:dyDescent="0.15"/>
    <row r="123" spans="34:122" ht="13.5" customHeight="1" x14ac:dyDescent="0.15"/>
    <row r="124" spans="34:122" ht="13.5" customHeight="1" x14ac:dyDescent="0.15"/>
    <row r="125" spans="34:122" ht="13.5" customHeight="1" x14ac:dyDescent="0.15">
      <c r="DR125" s="6" t="s">
        <v>16</v>
      </c>
    </row>
  </sheetData>
  <sheetProtection algorithmName="SHA-512" hashValue="91ygloc6nuYR7QLB4f4XzKnGms2kiTtmzMj2MZi1GeAtgDbsRUXva/FYHO2kWUpJ0N2Qf8nkaRZP7bDSFKIy1w==" saltValue="57XkYwNi6HVn0n/1ups4OQ==" spinCount="100000" sheet="1" objects="1" scenarios="1"/>
  <dataConsolidate/>
  <phoneticPr fontId="2"/>
  <printOptions horizontalCentered="1" verticalCentered="1"/>
  <pageMargins left="0" right="0" top="0.19685039370078741" bottom="0" header="0.39370078740157483" footer="0"/>
  <pageSetup paperSize="8" scale="53" orientation="landscape" r:id="rId1"/>
  <headerFooter alignWithMargins="0">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 </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2022-09-21T06:03:45Z</cp:lastPrinted>
  <dcterms:created xsi:type="dcterms:W3CDTF">2022-07-27T04:28:18Z</dcterms:created>
  <dcterms:modified xsi:type="dcterms:W3CDTF">2022-10-05T00:19:05Z</dcterms:modified>
  <cp:category/>
</cp:coreProperties>
</file>