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3\Desktop\こういんはいし\"/>
    </mc:Choice>
  </mc:AlternateContent>
  <workbookProtection lockStructure="1"/>
  <bookViews>
    <workbookView xWindow="240" yWindow="75" windowWidth="11715" windowHeight="9120"/>
  </bookViews>
  <sheets>
    <sheet name="工事費内訳書" sheetId="1" r:id="rId1"/>
  </sheets>
  <calcPr calcId="162913"/>
</workbook>
</file>

<file path=xl/calcChain.xml><?xml version="1.0" encoding="utf-8"?>
<calcChain xmlns="http://schemas.openxmlformats.org/spreadsheetml/2006/main">
  <c r="F67" i="1" l="1"/>
  <c r="F68" i="1"/>
  <c r="F69" i="1"/>
  <c r="F70" i="1"/>
  <c r="F72" i="1"/>
  <c r="F71" i="1" s="1"/>
  <c r="F75" i="1"/>
  <c r="F76" i="1"/>
  <c r="F77" i="1"/>
  <c r="F81" i="1"/>
  <c r="F82" i="1"/>
  <c r="F83" i="1"/>
  <c r="F80" i="1" s="1"/>
  <c r="F79" i="1" s="1"/>
  <c r="F78" i="1" s="1"/>
  <c r="F89" i="1"/>
  <c r="F74" i="1" l="1"/>
  <c r="F73" i="1" s="1"/>
  <c r="F66" i="1"/>
  <c r="F65" i="1" s="1"/>
  <c r="F64" i="1" s="1"/>
  <c r="F84" i="1" s="1"/>
  <c r="F86" i="1" s="1"/>
  <c r="F88" i="1" s="1"/>
  <c r="F91" i="1" s="1"/>
</calcChain>
</file>

<file path=xl/sharedStrings.xml><?xml version="1.0" encoding="utf-8"?>
<sst xmlns="http://schemas.openxmlformats.org/spreadsheetml/2006/main" count="79" uniqueCount="60">
  <si>
    <t>単位</t>
    <rPh sb="0" eb="2">
      <t>タンイ</t>
    </rPh>
    <phoneticPr fontId="2"/>
  </si>
  <si>
    <t>種目別内訳書</t>
    <rPh sb="0" eb="3">
      <t>シュモクベツ</t>
    </rPh>
    <rPh sb="3" eb="5">
      <t>ウチワケ</t>
    </rPh>
    <rPh sb="5" eb="6">
      <t>ショ</t>
    </rPh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</si>
  <si>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</si>
  <si>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名　　　称</t>
    <rPh sb="0" eb="1">
      <t>ナ</t>
    </rPh>
    <rPh sb="4" eb="5">
      <t>ショウ</t>
    </rPh>
    <phoneticPr fontId="2"/>
  </si>
  <si>
    <t>摘　　　要</t>
    <rPh sb="0" eb="1">
      <t>テキ</t>
    </rPh>
    <rPh sb="4" eb="5">
      <t>ヨウ</t>
    </rPh>
    <phoneticPr fontId="2"/>
  </si>
  <si>
    <t>数　量</t>
    <rPh sb="0" eb="1">
      <t>カズ</t>
    </rPh>
    <rPh sb="2" eb="3">
      <t>リョウ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</si>
  <si>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</si>
  <si>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</si>
  <si>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工　　事　　費　　内　　訳　　書</t>
    <rPh sb="0" eb="1">
      <t>コウ</t>
    </rPh>
    <rPh sb="3" eb="4">
      <t>コト</t>
    </rPh>
    <rPh sb="6" eb="7">
      <t>ヒ</t>
    </rPh>
    <rPh sb="9" eb="10">
      <t>ナイ</t>
    </rPh>
    <rPh sb="12" eb="13">
      <t>ヤク</t>
    </rPh>
    <rPh sb="15" eb="16">
      <t>ショ</t>
    </rPh>
    <phoneticPr fontId="2"/>
  </si>
  <si>
    <t xml:space="preserve">　　　　　　　　　　　　　　　　　　　　　　　　　　　　　　　　　　　　　住　　所       </t>
    <rPh sb="37" eb="38">
      <t>ジュウ</t>
    </rPh>
    <rPh sb="40" eb="41">
      <t>ショ</t>
    </rPh>
    <phoneticPr fontId="2"/>
  </si>
  <si>
    <t>単価</t>
    <rPh sb="0" eb="2">
      <t>タンカ</t>
    </rPh>
    <phoneticPr fontId="2"/>
  </si>
  <si>
    <t xml:space="preserve">住　　所       </t>
    <rPh sb="0" eb="1">
      <t>ジュウ</t>
    </rPh>
    <rPh sb="3" eb="4">
      <t>ショ</t>
    </rPh>
    <phoneticPr fontId="2"/>
  </si>
  <si>
    <t>記　載　例</t>
    <rPh sb="0" eb="1">
      <t>キ</t>
    </rPh>
    <rPh sb="2" eb="3">
      <t>ミツル</t>
    </rPh>
    <rPh sb="4" eb="5">
      <t>レイ</t>
    </rPh>
    <phoneticPr fontId="2"/>
  </si>
  <si>
    <t>道路改良</t>
    <rPh sb="0" eb="2">
      <t>ドウロ</t>
    </rPh>
    <rPh sb="2" eb="4">
      <t>カイリョウ</t>
    </rPh>
    <phoneticPr fontId="2"/>
  </si>
  <si>
    <t>　道路土工</t>
    <rPh sb="1" eb="3">
      <t>ドウロ</t>
    </rPh>
    <rPh sb="3" eb="4">
      <t>ド</t>
    </rPh>
    <rPh sb="4" eb="5">
      <t>コウ</t>
    </rPh>
    <phoneticPr fontId="2"/>
  </si>
  <si>
    <t>　　掘削工</t>
    <rPh sb="2" eb="4">
      <t>クッサク</t>
    </rPh>
    <rPh sb="4" eb="5">
      <t>コウ</t>
    </rPh>
    <phoneticPr fontId="2"/>
  </si>
  <si>
    <t>　　掘削</t>
    <rPh sb="2" eb="4">
      <t>クッサク</t>
    </rPh>
    <phoneticPr fontId="2"/>
  </si>
  <si>
    <t>　　機械埋戻し</t>
    <rPh sb="2" eb="4">
      <t>キカイ</t>
    </rPh>
    <rPh sb="4" eb="5">
      <t>マイ</t>
    </rPh>
    <rPh sb="5" eb="6">
      <t>モド</t>
    </rPh>
    <phoneticPr fontId="2"/>
  </si>
  <si>
    <t>　残土処理工</t>
    <rPh sb="1" eb="3">
      <t>ザンド</t>
    </rPh>
    <rPh sb="3" eb="5">
      <t>ショリ</t>
    </rPh>
    <rPh sb="5" eb="6">
      <t>コウ</t>
    </rPh>
    <phoneticPr fontId="2"/>
  </si>
  <si>
    <t>　　残土処理</t>
    <rPh sb="2" eb="4">
      <t>ザンド</t>
    </rPh>
    <rPh sb="4" eb="6">
      <t>ショリ</t>
    </rPh>
    <phoneticPr fontId="2"/>
  </si>
  <si>
    <t>伊勢崎市○○○△△－▲▲</t>
    <rPh sb="0" eb="4">
      <t>イセサキシ</t>
    </rPh>
    <phoneticPr fontId="2"/>
  </si>
  <si>
    <t>工　事　名　　　市道○○号線　道路改良工事</t>
    <rPh sb="0" eb="1">
      <t>コウ</t>
    </rPh>
    <rPh sb="2" eb="3">
      <t>コト</t>
    </rPh>
    <rPh sb="4" eb="5">
      <t>ナ</t>
    </rPh>
    <rPh sb="8" eb="10">
      <t>シドウ</t>
    </rPh>
    <rPh sb="12" eb="14">
      <t>ゴウセン</t>
    </rPh>
    <rPh sb="15" eb="17">
      <t>ドウロ</t>
    </rPh>
    <rPh sb="17" eb="19">
      <t>カイリョウ</t>
    </rPh>
    <rPh sb="19" eb="21">
      <t>コウジ</t>
    </rPh>
    <phoneticPr fontId="2"/>
  </si>
  <si>
    <t>　排水構造物工</t>
    <rPh sb="1" eb="3">
      <t>ハイスイ</t>
    </rPh>
    <rPh sb="3" eb="6">
      <t>コウゾウブツ</t>
    </rPh>
    <rPh sb="6" eb="7">
      <t>コウ</t>
    </rPh>
    <phoneticPr fontId="2"/>
  </si>
  <si>
    <t>　　側溝工</t>
    <rPh sb="2" eb="4">
      <t>ソッコウ</t>
    </rPh>
    <rPh sb="4" eb="5">
      <t>コウ</t>
    </rPh>
    <phoneticPr fontId="2"/>
  </si>
  <si>
    <t>　　　　プレキャストＵ型側溝</t>
    <rPh sb="11" eb="12">
      <t>カタ</t>
    </rPh>
    <rPh sb="12" eb="14">
      <t>ソッコウ</t>
    </rPh>
    <phoneticPr fontId="2"/>
  </si>
  <si>
    <t>　　　側溝蓋</t>
    <rPh sb="3" eb="5">
      <t>ソッコウ</t>
    </rPh>
    <rPh sb="5" eb="6">
      <t>フタ</t>
    </rPh>
    <phoneticPr fontId="2"/>
  </si>
  <si>
    <t>　　　　間詰めコンクリート</t>
    <rPh sb="4" eb="5">
      <t>マ</t>
    </rPh>
    <rPh sb="5" eb="6">
      <t>ツ</t>
    </rPh>
    <phoneticPr fontId="2"/>
  </si>
  <si>
    <t>舗装</t>
    <rPh sb="0" eb="2">
      <t>ホソウ</t>
    </rPh>
    <phoneticPr fontId="2"/>
  </si>
  <si>
    <t>　舗装工</t>
    <rPh sb="1" eb="3">
      <t>ホソウ</t>
    </rPh>
    <rPh sb="3" eb="4">
      <t>コウ</t>
    </rPh>
    <phoneticPr fontId="2"/>
  </si>
  <si>
    <t>　　アスファルト舗装工</t>
    <rPh sb="8" eb="10">
      <t>ホソウ</t>
    </rPh>
    <rPh sb="10" eb="11">
      <t>コウ</t>
    </rPh>
    <phoneticPr fontId="2"/>
  </si>
  <si>
    <t>　　下層路盤工</t>
    <rPh sb="2" eb="4">
      <t>カソウ</t>
    </rPh>
    <rPh sb="4" eb="6">
      <t>ロバン</t>
    </rPh>
    <rPh sb="6" eb="7">
      <t>コウ</t>
    </rPh>
    <phoneticPr fontId="2"/>
  </si>
  <si>
    <t>　　上層路盤工</t>
    <rPh sb="2" eb="4">
      <t>ジョウソウ</t>
    </rPh>
    <rPh sb="4" eb="6">
      <t>ロバン</t>
    </rPh>
    <rPh sb="6" eb="7">
      <t>コウ</t>
    </rPh>
    <phoneticPr fontId="2"/>
  </si>
  <si>
    <t>　　表層工</t>
    <rPh sb="2" eb="4">
      <t>ヒョウソウ</t>
    </rPh>
    <rPh sb="4" eb="5">
      <t>コウ</t>
    </rPh>
    <phoneticPr fontId="2"/>
  </si>
  <si>
    <t>直接工事費</t>
    <rPh sb="0" eb="2">
      <t>チョクセツ</t>
    </rPh>
    <rPh sb="2" eb="5">
      <t>コウジヒ</t>
    </rPh>
    <phoneticPr fontId="2"/>
  </si>
  <si>
    <t>　共通仮設費</t>
    <rPh sb="1" eb="3">
      <t>キョウツウ</t>
    </rPh>
    <rPh sb="3" eb="5">
      <t>カセツ</t>
    </rPh>
    <rPh sb="5" eb="6">
      <t>ヒ</t>
    </rPh>
    <phoneticPr fontId="2"/>
  </si>
  <si>
    <t>純工事費計</t>
    <rPh sb="0" eb="1">
      <t>ジュン</t>
    </rPh>
    <rPh sb="1" eb="4">
      <t>コウジヒ</t>
    </rPh>
    <rPh sb="4" eb="5">
      <t>ケイ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</si>
  <si>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</si>
  <si>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</si>
  <si>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一般管理費</t>
    <rPh sb="0" eb="2">
      <t>イッパン</t>
    </rPh>
    <rPh sb="2" eb="5">
      <t>カンリヒ</t>
    </rPh>
    <phoneticPr fontId="2"/>
  </si>
  <si>
    <t>　一般管理費</t>
    <rPh sb="1" eb="3">
      <t>イッパン</t>
    </rPh>
    <rPh sb="3" eb="6">
      <t>カンリヒ</t>
    </rPh>
    <phoneticPr fontId="2"/>
  </si>
  <si>
    <t>工事価格</t>
    <rPh sb="0" eb="2">
      <t>コウジ</t>
    </rPh>
    <rPh sb="2" eb="4">
      <t>カカク</t>
    </rPh>
    <phoneticPr fontId="2"/>
  </si>
  <si>
    <t>ｍ3</t>
  </si>
  <si>
    <t>　　人力基面整正</t>
    <rPh sb="2" eb="4">
      <t>ジンリキ</t>
    </rPh>
    <rPh sb="4" eb="6">
      <t>キメン</t>
    </rPh>
    <rPh sb="6" eb="7">
      <t>タダシ</t>
    </rPh>
    <rPh sb="7" eb="8">
      <t>セイ</t>
    </rPh>
    <phoneticPr fontId="2"/>
  </si>
  <si>
    <t>ｍ2</t>
  </si>
  <si>
    <t>ｍ</t>
  </si>
  <si>
    <t>枚</t>
    <rPh sb="0" eb="1">
      <t>マイ</t>
    </rPh>
    <phoneticPr fontId="2"/>
  </si>
  <si>
    <t>埋め戻し</t>
    <rPh sb="0" eb="1">
      <t>ウ</t>
    </rPh>
    <rPh sb="2" eb="3">
      <t>モド</t>
    </rPh>
    <phoneticPr fontId="2"/>
  </si>
  <si>
    <t>　　床堀</t>
    <rPh sb="2" eb="3">
      <t>トコ</t>
    </rPh>
    <rPh sb="3" eb="4">
      <t>ホリ</t>
    </rPh>
    <phoneticPr fontId="2"/>
  </si>
  <si>
    <t>式</t>
    <rPh sb="0" eb="1">
      <t>シキ</t>
    </rPh>
    <phoneticPr fontId="2"/>
  </si>
  <si>
    <t>車道GPU3-30*30</t>
    <rPh sb="0" eb="2">
      <t>シャドウ</t>
    </rPh>
    <phoneticPr fontId="2"/>
  </si>
  <si>
    <t>RC-40　ｔ=11</t>
  </si>
  <si>
    <t>M-30　ｔ=7</t>
  </si>
  <si>
    <t>再生密粒アスコンｔ=4</t>
    <rPh sb="0" eb="2">
      <t>サイセイ</t>
    </rPh>
    <rPh sb="2" eb="3">
      <t>ミツ</t>
    </rPh>
    <rPh sb="3" eb="4">
      <t>リュウ</t>
    </rPh>
    <phoneticPr fontId="2"/>
  </si>
  <si>
    <t>Ｌ=8.0km敷均し含む</t>
    <rPh sb="7" eb="8">
      <t>シ</t>
    </rPh>
    <rPh sb="8" eb="9">
      <t>ナラ</t>
    </rPh>
    <rPh sb="10" eb="11">
      <t>フク</t>
    </rPh>
    <phoneticPr fontId="2"/>
  </si>
  <si>
    <t>（宛先）伊勢崎市長</t>
    <rPh sb="1" eb="3">
      <t>アテサキ</t>
    </rPh>
    <rPh sb="4" eb="8">
      <t>イセサキシ</t>
    </rPh>
    <rPh sb="8" eb="9">
      <t>チョウ</t>
    </rPh>
    <phoneticPr fontId="2"/>
  </si>
  <si>
    <t xml:space="preserve">　　　　　　　　　　　　　　　　　　　　　　　　　　　　　　　　　　　　　商号又は名称      </t>
    <rPh sb="37" eb="39">
      <t>ショウゴウ</t>
    </rPh>
    <rPh sb="39" eb="40">
      <t>マタ</t>
    </rPh>
    <rPh sb="41" eb="43">
      <t>メイショウ</t>
    </rPh>
    <phoneticPr fontId="2"/>
  </si>
  <si>
    <t xml:space="preserve">商号又は名称      </t>
    <rPh sb="0" eb="2">
      <t>ショウゴウ</t>
    </rPh>
    <rPh sb="2" eb="3">
      <t>マタ</t>
    </rPh>
    <rPh sb="4" eb="6">
      <t>メイショウ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</si>
  <si>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</si>
  <si>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　令和○○年○○月○○日</t>
    <rPh sb="1" eb="3">
      <t>レイワ</t>
    </rPh>
    <rPh sb="5" eb="6">
      <t>ネン</t>
    </rPh>
    <rPh sb="8" eb="9">
      <t>ツキ</t>
    </rPh>
    <rPh sb="11" eb="12">
      <t>ニチ</t>
    </rPh>
    <phoneticPr fontId="2"/>
  </si>
  <si>
    <t>○○○○建設株式会社
代表取締役　　○○○○　</t>
    <rPh sb="4" eb="6">
      <t>ケンセツ</t>
    </rPh>
    <rPh sb="6" eb="10">
      <t>カブシキガイシャ</t>
    </rPh>
    <rPh sb="11" eb="13">
      <t>ダイヒョウ</t>
    </rPh>
    <rPh sb="13" eb="16">
      <t>トリシマリヤク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</si>
</sst>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4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31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3" fillId="0" borderId="1" xfId="33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90</xdr:row>
      <xdr:rowOff>133350</xdr:rowOff>
    </xdr:from>
    <xdr:to>
      <xdr:col>6</xdr:col>
      <xdr:colOff>304800</xdr:colOff>
      <xdr:row>90</xdr:row>
      <xdr:rowOff>133350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>
          <a:off x="6057900" y="20621625"/>
          <a:ext cx="2762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85</xdr:row>
      <xdr:rowOff>28575</xdr:rowOff>
    </xdr:from>
    <xdr:to>
      <xdr:col>6</xdr:col>
      <xdr:colOff>1038225</xdr:colOff>
      <xdr:row>89</xdr:row>
      <xdr:rowOff>133350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6076950" y="19326225"/>
          <a:ext cx="990600" cy="1057275"/>
        </a:xfrm>
        <a:prstGeom prst="wedgeRoundRectCallout">
          <a:avLst>
            <a:gd name="adj1" fmla="val -43269"/>
            <a:gd name="adj2" fmla="val 689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工事価格は、応札価格と同額とする。（税抜）</a:t>
          </a:r>
          <a:endParaRPr lang="ja-JP" altLang="en-US"/>
        </a:p>
      </xdr:txBody>
    </xdr:sp>
    <xdr:clientData/>
  </xdr:twoCellAnchor>
  <xdr:twoCellAnchor>
    <xdr:from>
      <xdr:col>4</xdr:col>
      <xdr:colOff>85726</xdr:colOff>
      <xdr:row>56</xdr:row>
      <xdr:rowOff>9525</xdr:rowOff>
    </xdr:from>
    <xdr:to>
      <xdr:col>6</xdr:col>
      <xdr:colOff>904876</xdr:colOff>
      <xdr:row>59</xdr:row>
      <xdr:rowOff>209550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4381501" y="13230225"/>
          <a:ext cx="2552700" cy="914400"/>
        </a:xfrm>
        <a:prstGeom prst="wedgeRoundRectCallout">
          <a:avLst>
            <a:gd name="adj1" fmla="val 32913"/>
            <a:gd name="adj2" fmla="val -493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工事費内訳書には、押印は必要ありません。</a:t>
          </a:r>
          <a:endParaRPr lang="en-US" altLang="ja-JP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入札書には、押印が必要です。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93"/>
  <sheetViews>
    <sheetView tabSelected="1" zoomScaleNormal="100" zoomScaleSheetLayoutView="100" workbookViewId="0">
      <selection activeCell="A4" sqref="A4:G4"/>
    </sheetView>
  </sheetViews>
  <sheetFormatPr defaultRowHeight="14.25" x14ac:dyDescent="0.15"/>
  <cols>
    <col min="1" max="1" width="20.75" style="1" customWidth="1"/>
    <col min="2" max="2" width="21.875" style="1" customWidth="1"/>
    <col min="3" max="3" width="5.5" style="1" bestFit="1" customWidth="1"/>
    <col min="4" max="4" width="8.25" style="1" customWidth="1"/>
    <col min="5" max="5" width="8.875" style="1" customWidth="1"/>
    <col min="6" max="7" width="13.875" style="1" customWidth="1"/>
    <col min="8" max="16384" width="9" style="1"/>
  </cols>
  <sheetData>
    <row r="1" spans="1:7" ht="18.75" customHeight="1" x14ac:dyDescent="0.15">
      <c r="A1" s="13" t="s">
        <v>57</v>
      </c>
      <c r="B1" s="13"/>
      <c r="C1" s="13"/>
      <c r="D1" s="13"/>
      <c r="E1" s="13"/>
      <c r="F1" s="13"/>
      <c r="G1" s="13"/>
    </row>
    <row r="2" spans="1:7" ht="18.75" customHeight="1" x14ac:dyDescent="0.15">
      <c r="A2" s="14"/>
      <c r="B2" s="14"/>
      <c r="C2" s="14"/>
      <c r="D2" s="14"/>
      <c r="E2" s="14"/>
      <c r="F2" s="14"/>
      <c r="G2" s="14"/>
    </row>
    <row r="3" spans="1:7" ht="18.75" customHeight="1" x14ac:dyDescent="0.15">
      <c r="A3" s="14" t="s">
        <v>54</v>
      </c>
      <c r="B3" s="14"/>
      <c r="C3" s="14"/>
      <c r="D3" s="14"/>
      <c r="E3" s="14"/>
      <c r="F3" s="14"/>
      <c r="G3" s="14"/>
    </row>
    <row r="4" spans="1:7" ht="18.75" customHeight="1" x14ac:dyDescent="0.15">
      <c r="A4" s="14"/>
      <c r="B4" s="14"/>
      <c r="C4" s="14"/>
      <c r="D4" s="14"/>
      <c r="E4" s="14"/>
      <c r="F4" s="14"/>
      <c r="G4" s="14"/>
    </row>
    <row r="5" spans="1:7" ht="18.75" customHeight="1" x14ac:dyDescent="0.15">
      <c r="A5" s="14" t="s">
        <v>9</v>
      </c>
      <c r="B5" s="14"/>
      <c r="C5" s="14"/>
      <c r="D5" s="14"/>
      <c r="E5" s="14"/>
      <c r="F5" s="14"/>
      <c r="G5" s="14"/>
    </row>
    <row r="6" spans="1:7" ht="18.75" customHeight="1" x14ac:dyDescent="0.15">
      <c r="A6" s="14" t="s">
        <v>55</v>
      </c>
      <c r="B6" s="14"/>
      <c r="C6" s="14"/>
      <c r="D6" s="14"/>
      <c r="E6" s="14"/>
      <c r="F6" s="14"/>
      <c r="G6" s="14"/>
    </row>
    <row r="7" spans="1:7" ht="18.75" customHeight="1" x14ac:dyDescent="0.15">
      <c r="A7" s="13"/>
      <c r="B7" s="13"/>
      <c r="C7" s="13"/>
      <c r="D7" s="13"/>
      <c r="E7" s="13"/>
      <c r="F7" s="13"/>
      <c r="G7" s="13"/>
    </row>
    <row r="8" spans="1:7" ht="18.75" customHeight="1" x14ac:dyDescent="0.15">
      <c r="A8" s="16"/>
      <c r="B8" s="16"/>
      <c r="C8" s="16"/>
      <c r="D8" s="16"/>
      <c r="E8" s="16"/>
      <c r="F8" s="16"/>
      <c r="G8" s="16"/>
    </row>
    <row r="9" spans="1:7" ht="18.75" customHeight="1" x14ac:dyDescent="0.15">
      <c r="A9" s="15" t="s">
        <v>8</v>
      </c>
      <c r="B9" s="15"/>
      <c r="C9" s="15"/>
      <c r="D9" s="15"/>
      <c r="E9" s="15"/>
      <c r="F9" s="15"/>
      <c r="G9" s="15"/>
    </row>
    <row r="10" spans="1:7" ht="18.75" customHeight="1" x14ac:dyDescent="0.15">
      <c r="A10" s="14"/>
      <c r="B10" s="14"/>
      <c r="C10" s="14"/>
      <c r="D10" s="14"/>
      <c r="E10" s="14"/>
      <c r="F10" s="14"/>
      <c r="G10" s="14"/>
    </row>
    <row r="11" spans="1:7" ht="18.75" customHeight="1" x14ac:dyDescent="0.15">
      <c r="A11" s="14" t="s">
        <v>2</v>
      </c>
      <c r="B11" s="14"/>
      <c r="C11" s="14"/>
      <c r="D11" s="14"/>
      <c r="E11" s="14"/>
      <c r="F11" s="14"/>
      <c r="G11" s="14"/>
    </row>
    <row r="12" spans="1:7" ht="9.75" customHeight="1" x14ac:dyDescent="0.15">
      <c r="A12" s="14"/>
      <c r="B12" s="14"/>
      <c r="C12" s="14"/>
      <c r="D12" s="14"/>
      <c r="E12" s="14"/>
      <c r="F12" s="14"/>
      <c r="G12" s="14"/>
    </row>
    <row r="13" spans="1:7" ht="18.75" customHeight="1" x14ac:dyDescent="0.15">
      <c r="A13" s="19" t="s">
        <v>1</v>
      </c>
      <c r="B13" s="19"/>
      <c r="C13" s="19"/>
      <c r="D13" s="19"/>
      <c r="E13" s="19"/>
      <c r="F13" s="19"/>
      <c r="G13" s="19"/>
    </row>
    <row r="14" spans="1:7" s="3" customFormat="1" ht="18.75" customHeight="1" x14ac:dyDescent="0.15">
      <c r="A14" s="4" t="s">
        <v>3</v>
      </c>
      <c r="B14" s="4" t="s">
        <v>4</v>
      </c>
      <c r="C14" s="4" t="s">
        <v>0</v>
      </c>
      <c r="D14" s="4" t="s">
        <v>5</v>
      </c>
      <c r="E14" s="4" t="s">
        <v>10</v>
      </c>
      <c r="F14" s="4" t="s">
        <v>6</v>
      </c>
      <c r="G14" s="4" t="s">
        <v>7</v>
      </c>
    </row>
    <row r="15" spans="1:7" ht="18.75" customHeight="1" x14ac:dyDescent="0.15">
      <c r="A15" s="2"/>
      <c r="B15" s="2"/>
      <c r="C15" s="9"/>
      <c r="D15" s="9"/>
      <c r="E15" s="10"/>
      <c r="F15" s="10"/>
      <c r="G15" s="2"/>
    </row>
    <row r="16" spans="1:7" ht="18.75" customHeight="1" x14ac:dyDescent="0.15">
      <c r="A16" s="2"/>
      <c r="B16" s="2"/>
      <c r="C16" s="9"/>
      <c r="D16" s="9"/>
      <c r="E16" s="10"/>
      <c r="F16" s="10"/>
      <c r="G16" s="2"/>
    </row>
    <row r="17" spans="1:7" ht="18.75" customHeight="1" x14ac:dyDescent="0.15">
      <c r="A17" s="2"/>
      <c r="B17" s="2"/>
      <c r="C17" s="9"/>
      <c r="D17" s="9"/>
      <c r="E17" s="10"/>
      <c r="F17" s="10"/>
      <c r="G17" s="2"/>
    </row>
    <row r="18" spans="1:7" ht="18.75" customHeight="1" x14ac:dyDescent="0.15">
      <c r="A18" s="2"/>
      <c r="B18" s="2"/>
      <c r="C18" s="9"/>
      <c r="D18" s="9"/>
      <c r="E18" s="10"/>
      <c r="F18" s="10"/>
      <c r="G18" s="2"/>
    </row>
    <row r="19" spans="1:7" ht="18.75" customHeight="1" x14ac:dyDescent="0.15">
      <c r="A19" s="2"/>
      <c r="B19" s="2"/>
      <c r="C19" s="9"/>
      <c r="D19" s="9"/>
      <c r="E19" s="10"/>
      <c r="F19" s="10"/>
      <c r="G19" s="2"/>
    </row>
    <row r="20" spans="1:7" ht="18.75" customHeight="1" x14ac:dyDescent="0.15">
      <c r="A20" s="2"/>
      <c r="B20" s="2"/>
      <c r="C20" s="9"/>
      <c r="D20" s="9"/>
      <c r="E20" s="10"/>
      <c r="F20" s="10"/>
      <c r="G20" s="2"/>
    </row>
    <row r="21" spans="1:7" ht="18.75" customHeight="1" x14ac:dyDescent="0.15">
      <c r="A21" s="2"/>
      <c r="B21" s="2"/>
      <c r="C21" s="9"/>
      <c r="D21" s="9"/>
      <c r="E21" s="10"/>
      <c r="F21" s="10"/>
      <c r="G21" s="2"/>
    </row>
    <row r="22" spans="1:7" ht="18.75" customHeight="1" x14ac:dyDescent="0.15">
      <c r="A22" s="2"/>
      <c r="B22" s="2"/>
      <c r="C22" s="9"/>
      <c r="D22" s="9"/>
      <c r="E22" s="10"/>
      <c r="F22" s="10"/>
      <c r="G22" s="2"/>
    </row>
    <row r="23" spans="1:7" ht="18.75" customHeight="1" x14ac:dyDescent="0.15">
      <c r="A23" s="2"/>
      <c r="B23" s="2"/>
      <c r="C23" s="9"/>
      <c r="D23" s="9"/>
      <c r="E23" s="10"/>
      <c r="F23" s="10"/>
      <c r="G23" s="2"/>
    </row>
    <row r="24" spans="1:7" ht="18.75" customHeight="1" x14ac:dyDescent="0.15">
      <c r="A24" s="2"/>
      <c r="B24" s="2"/>
      <c r="C24" s="9"/>
      <c r="D24" s="9"/>
      <c r="E24" s="10"/>
      <c r="F24" s="10"/>
      <c r="G24" s="2"/>
    </row>
    <row r="25" spans="1:7" ht="18.75" customHeight="1" x14ac:dyDescent="0.15">
      <c r="A25" s="2"/>
      <c r="B25" s="2"/>
      <c r="C25" s="9"/>
      <c r="D25" s="9"/>
      <c r="E25" s="10"/>
      <c r="F25" s="10"/>
      <c r="G25" s="2"/>
    </row>
    <row r="26" spans="1:7" ht="18.75" customHeight="1" x14ac:dyDescent="0.15">
      <c r="A26" s="2"/>
      <c r="B26" s="2"/>
      <c r="C26" s="9"/>
      <c r="D26" s="9"/>
      <c r="E26" s="10"/>
      <c r="F26" s="10"/>
      <c r="G26" s="2"/>
    </row>
    <row r="27" spans="1:7" ht="18.75" customHeight="1" x14ac:dyDescent="0.15">
      <c r="A27" s="2"/>
      <c r="B27" s="2"/>
      <c r="C27" s="9"/>
      <c r="D27" s="9"/>
      <c r="E27" s="10"/>
      <c r="F27" s="10"/>
      <c r="G27" s="2"/>
    </row>
    <row r="28" spans="1:7" ht="18.75" customHeight="1" x14ac:dyDescent="0.15">
      <c r="A28" s="2"/>
      <c r="B28" s="2"/>
      <c r="C28" s="9"/>
      <c r="D28" s="9"/>
      <c r="E28" s="10"/>
      <c r="F28" s="10"/>
      <c r="G28" s="2"/>
    </row>
    <row r="29" spans="1:7" ht="18.75" customHeight="1" x14ac:dyDescent="0.15">
      <c r="A29" s="2"/>
      <c r="B29" s="2"/>
      <c r="C29" s="9"/>
      <c r="D29" s="9"/>
      <c r="E29" s="10"/>
      <c r="F29" s="10"/>
      <c r="G29" s="2"/>
    </row>
    <row r="30" spans="1:7" ht="18.75" customHeight="1" x14ac:dyDescent="0.15">
      <c r="A30" s="2"/>
      <c r="B30" s="2"/>
      <c r="C30" s="9"/>
      <c r="D30" s="9"/>
      <c r="E30" s="10"/>
      <c r="F30" s="10"/>
      <c r="G30" s="2"/>
    </row>
    <row r="31" spans="1:7" ht="18.75" customHeight="1" x14ac:dyDescent="0.15">
      <c r="A31" s="2"/>
      <c r="B31" s="2"/>
      <c r="C31" s="9"/>
      <c r="D31" s="9"/>
      <c r="E31" s="10"/>
      <c r="F31" s="10"/>
      <c r="G31" s="2"/>
    </row>
    <row r="32" spans="1:7" ht="18.75" customHeight="1" x14ac:dyDescent="0.15">
      <c r="A32" s="2"/>
      <c r="B32" s="2"/>
      <c r="C32" s="9"/>
      <c r="D32" s="9"/>
      <c r="E32" s="10"/>
      <c r="F32" s="10"/>
      <c r="G32" s="2"/>
    </row>
    <row r="33" spans="1:7" ht="18.75" customHeight="1" x14ac:dyDescent="0.15">
      <c r="A33" s="2"/>
      <c r="B33" s="2"/>
      <c r="C33" s="9"/>
      <c r="D33" s="9"/>
      <c r="E33" s="10"/>
      <c r="F33" s="10"/>
      <c r="G33" s="2"/>
    </row>
    <row r="34" spans="1:7" ht="18.75" customHeight="1" x14ac:dyDescent="0.15">
      <c r="A34" s="2"/>
      <c r="B34" s="2"/>
      <c r="C34" s="9"/>
      <c r="D34" s="9"/>
      <c r="E34" s="10"/>
      <c r="F34" s="10"/>
      <c r="G34" s="2"/>
    </row>
    <row r="35" spans="1:7" ht="18.75" customHeight="1" x14ac:dyDescent="0.15">
      <c r="A35" s="2"/>
      <c r="B35" s="2"/>
      <c r="C35" s="9"/>
      <c r="D35" s="9"/>
      <c r="E35" s="10"/>
      <c r="F35" s="10"/>
      <c r="G35" s="2"/>
    </row>
    <row r="36" spans="1:7" ht="18.75" customHeight="1" x14ac:dyDescent="0.15">
      <c r="A36" s="2"/>
      <c r="B36" s="2"/>
      <c r="C36" s="9"/>
      <c r="D36" s="9"/>
      <c r="E36" s="10"/>
      <c r="F36" s="10"/>
      <c r="G36" s="2"/>
    </row>
    <row r="37" spans="1:7" ht="18.75" customHeight="1" x14ac:dyDescent="0.15">
      <c r="A37" s="2"/>
      <c r="B37" s="2"/>
      <c r="C37" s="9"/>
      <c r="D37" s="9"/>
      <c r="E37" s="10"/>
      <c r="F37" s="10"/>
      <c r="G37" s="2"/>
    </row>
    <row r="38" spans="1:7" ht="18.75" customHeight="1" x14ac:dyDescent="0.15">
      <c r="A38" s="2"/>
      <c r="B38" s="2"/>
      <c r="C38" s="9"/>
      <c r="D38" s="9"/>
      <c r="E38" s="10"/>
      <c r="F38" s="10"/>
      <c r="G38" s="2"/>
    </row>
    <row r="39" spans="1:7" ht="18.75" customHeight="1" x14ac:dyDescent="0.15">
      <c r="A39" s="2"/>
      <c r="B39" s="2"/>
      <c r="C39" s="9"/>
      <c r="D39" s="9"/>
      <c r="E39" s="10"/>
      <c r="F39" s="10"/>
      <c r="G39" s="2"/>
    </row>
    <row r="40" spans="1:7" ht="18.75" customHeight="1" x14ac:dyDescent="0.15">
      <c r="A40" s="2"/>
      <c r="B40" s="2"/>
      <c r="C40" s="9"/>
      <c r="D40" s="9"/>
      <c r="E40" s="10"/>
      <c r="F40" s="10"/>
      <c r="G40" s="2"/>
    </row>
    <row r="41" spans="1:7" ht="18.75" customHeight="1" x14ac:dyDescent="0.15">
      <c r="A41" s="2"/>
      <c r="B41" s="2"/>
      <c r="C41" s="9"/>
      <c r="D41" s="9"/>
      <c r="E41" s="10"/>
      <c r="F41" s="10"/>
      <c r="G41" s="2"/>
    </row>
    <row r="42" spans="1:7" ht="18.75" customHeight="1" x14ac:dyDescent="0.15">
      <c r="A42" s="2"/>
      <c r="B42" s="2"/>
      <c r="C42" s="9"/>
      <c r="D42" s="9"/>
      <c r="E42" s="10"/>
      <c r="F42" s="10"/>
      <c r="G42" s="2"/>
    </row>
    <row r="43" spans="1:7" ht="18.75" customHeight="1" x14ac:dyDescent="0.15">
      <c r="A43" s="2"/>
      <c r="B43" s="2"/>
      <c r="C43" s="9"/>
      <c r="D43" s="9"/>
      <c r="E43" s="10"/>
      <c r="F43" s="10"/>
      <c r="G43" s="2"/>
    </row>
    <row r="44" spans="1:7" ht="18.75" customHeight="1" x14ac:dyDescent="0.15">
      <c r="A44" s="2"/>
      <c r="B44" s="2"/>
      <c r="C44" s="9"/>
      <c r="D44" s="9"/>
      <c r="E44" s="10"/>
      <c r="F44" s="10"/>
      <c r="G44" s="2"/>
    </row>
    <row r="45" spans="1:7" ht="18.75" customHeight="1" x14ac:dyDescent="0.15">
      <c r="A45" s="17"/>
      <c r="B45" s="17"/>
      <c r="C45" s="17"/>
      <c r="D45" s="17"/>
      <c r="E45" s="17"/>
      <c r="F45" s="17"/>
      <c r="G45" s="17"/>
    </row>
    <row r="46" spans="1:7" s="11" customFormat="1" ht="18.75" customHeight="1" x14ac:dyDescent="0.15">
      <c r="A46" s="12"/>
      <c r="B46" s="12"/>
      <c r="C46" s="12"/>
      <c r="D46" s="12"/>
      <c r="E46" s="12"/>
      <c r="F46" s="12"/>
      <c r="G46" s="12"/>
    </row>
    <row r="47" spans="1:7" s="11" customFormat="1" ht="18.75" customHeight="1" x14ac:dyDescent="0.15">
      <c r="A47" s="12"/>
      <c r="B47" s="12"/>
      <c r="C47" s="12"/>
      <c r="D47" s="12"/>
      <c r="E47" s="12"/>
      <c r="F47" s="12"/>
      <c r="G47" s="12"/>
    </row>
    <row r="48" spans="1:7" s="11" customFormat="1" ht="18.75" customHeight="1" x14ac:dyDescent="0.15">
      <c r="A48" s="12"/>
      <c r="B48" s="12"/>
      <c r="C48" s="12"/>
      <c r="D48" s="12"/>
      <c r="E48" s="12"/>
      <c r="F48" s="12"/>
      <c r="G48" s="12"/>
    </row>
    <row r="49" spans="1:7" s="11" customFormat="1" ht="18.75" customHeight="1" x14ac:dyDescent="0.15">
      <c r="A49" s="12"/>
      <c r="B49" s="12"/>
      <c r="C49" s="12"/>
      <c r="D49" s="12"/>
      <c r="E49" s="12"/>
      <c r="F49" s="12"/>
      <c r="G49" s="12"/>
    </row>
    <row r="50" spans="1:7" ht="18.75" customHeight="1" x14ac:dyDescent="0.15">
      <c r="A50" s="18" t="s">
        <v>12</v>
      </c>
      <c r="B50" s="18"/>
      <c r="C50" s="18"/>
      <c r="D50" s="18"/>
      <c r="F50" s="13" t="s">
        <v>58</v>
      </c>
      <c r="G50" s="13"/>
    </row>
    <row r="51" spans="1:7" ht="18.75" customHeight="1" x14ac:dyDescent="0.15">
      <c r="A51" s="18"/>
      <c r="B51" s="18"/>
      <c r="C51" s="18"/>
      <c r="D51" s="18"/>
    </row>
    <row r="52" spans="1:7" ht="18.75" customHeight="1" x14ac:dyDescent="0.15">
      <c r="A52" s="14" t="s">
        <v>54</v>
      </c>
      <c r="B52" s="14"/>
      <c r="C52" s="14"/>
      <c r="D52" s="14"/>
      <c r="E52" s="14"/>
      <c r="F52" s="14"/>
      <c r="G52" s="14"/>
    </row>
    <row r="53" spans="1:7" ht="18.75" customHeight="1" x14ac:dyDescent="0.15">
      <c r="A53" s="14"/>
      <c r="B53" s="14"/>
      <c r="C53" s="14"/>
      <c r="D53" s="14"/>
      <c r="E53" s="14"/>
      <c r="F53" s="14"/>
      <c r="G53" s="14"/>
    </row>
    <row r="54" spans="1:7" ht="18.75" customHeight="1" x14ac:dyDescent="0.15">
      <c r="A54" s="20"/>
      <c r="B54" s="21"/>
      <c r="D54" s="1" t="s">
        <v>11</v>
      </c>
      <c r="F54" s="1" t="s">
        <v>20</v>
      </c>
    </row>
    <row r="55" spans="1:7" ht="18.75" customHeight="1" x14ac:dyDescent="0.15">
      <c r="A55" s="21"/>
      <c r="B55" s="21"/>
      <c r="D55" s="1" t="s">
        <v>56</v>
      </c>
      <c r="F55" s="22" t="s">
        <v>59</v>
      </c>
      <c r="G55" s="22"/>
    </row>
    <row r="56" spans="1:7" ht="18.75" customHeight="1" x14ac:dyDescent="0.15">
      <c r="F56" s="22"/>
      <c r="G56" s="22"/>
    </row>
    <row r="57" spans="1:7" ht="18.75" customHeight="1" x14ac:dyDescent="0.15">
      <c r="A57" s="16"/>
      <c r="B57" s="16"/>
      <c r="C57" s="16"/>
      <c r="D57" s="16"/>
      <c r="E57" s="16"/>
      <c r="F57" s="16"/>
      <c r="G57" s="16"/>
    </row>
    <row r="58" spans="1:7" ht="18.75" customHeight="1" x14ac:dyDescent="0.15">
      <c r="A58" s="15" t="s">
        <v>8</v>
      </c>
      <c r="B58" s="15"/>
      <c r="C58" s="15"/>
      <c r="D58" s="15"/>
      <c r="E58" s="15"/>
      <c r="F58" s="15"/>
      <c r="G58" s="15"/>
    </row>
    <row r="59" spans="1:7" ht="18.75" customHeight="1" x14ac:dyDescent="0.15">
      <c r="A59" s="14"/>
      <c r="B59" s="14"/>
      <c r="C59" s="14"/>
      <c r="D59" s="14"/>
      <c r="E59" s="14"/>
      <c r="F59" s="14"/>
      <c r="G59" s="14"/>
    </row>
    <row r="60" spans="1:7" ht="18.75" customHeight="1" x14ac:dyDescent="0.15">
      <c r="A60" s="14" t="s">
        <v>21</v>
      </c>
      <c r="B60" s="14"/>
      <c r="C60" s="14"/>
      <c r="D60" s="14"/>
      <c r="E60" s="14"/>
      <c r="F60" s="14"/>
      <c r="G60" s="14"/>
    </row>
    <row r="61" spans="1:7" ht="9.75" customHeight="1" x14ac:dyDescent="0.15">
      <c r="A61" s="14"/>
      <c r="B61" s="14"/>
      <c r="C61" s="14"/>
      <c r="D61" s="14"/>
      <c r="E61" s="14"/>
      <c r="F61" s="14"/>
      <c r="G61" s="14"/>
    </row>
    <row r="62" spans="1:7" ht="18.75" customHeight="1" x14ac:dyDescent="0.15">
      <c r="A62" s="19" t="s">
        <v>1</v>
      </c>
      <c r="B62" s="19"/>
      <c r="C62" s="19"/>
      <c r="D62" s="19"/>
      <c r="E62" s="19"/>
      <c r="F62" s="19"/>
      <c r="G62" s="19"/>
    </row>
    <row r="63" spans="1:7" s="3" customFormat="1" ht="18.75" customHeight="1" x14ac:dyDescent="0.15">
      <c r="A63" s="4" t="s">
        <v>3</v>
      </c>
      <c r="B63" s="4" t="s">
        <v>4</v>
      </c>
      <c r="C63" s="4" t="s">
        <v>0</v>
      </c>
      <c r="D63" s="4" t="s">
        <v>5</v>
      </c>
      <c r="E63" s="4" t="s">
        <v>10</v>
      </c>
      <c r="F63" s="4" t="s">
        <v>6</v>
      </c>
      <c r="G63" s="4" t="s">
        <v>7</v>
      </c>
    </row>
    <row r="64" spans="1:7" ht="18.75" customHeight="1" x14ac:dyDescent="0.15">
      <c r="A64" s="2" t="s">
        <v>13</v>
      </c>
      <c r="B64" s="2"/>
      <c r="C64" s="2"/>
      <c r="D64" s="6"/>
      <c r="E64" s="6"/>
      <c r="F64" s="6">
        <f>F65+F78</f>
        <v>11624000</v>
      </c>
      <c r="G64" s="2"/>
    </row>
    <row r="65" spans="1:7" ht="18.75" customHeight="1" x14ac:dyDescent="0.15">
      <c r="A65" s="2" t="s">
        <v>14</v>
      </c>
      <c r="B65" s="2"/>
      <c r="C65" s="2"/>
      <c r="D65" s="6"/>
      <c r="E65" s="6"/>
      <c r="F65" s="6">
        <f>F66+F71+F73</f>
        <v>7254000</v>
      </c>
      <c r="G65" s="2"/>
    </row>
    <row r="66" spans="1:7" ht="18.75" customHeight="1" x14ac:dyDescent="0.15">
      <c r="A66" s="2" t="s">
        <v>15</v>
      </c>
      <c r="B66" s="2"/>
      <c r="C66" s="4"/>
      <c r="D66" s="6"/>
      <c r="E66" s="6"/>
      <c r="F66" s="6">
        <f>SUM(F67:F70)</f>
        <v>460000</v>
      </c>
      <c r="G66" s="2"/>
    </row>
    <row r="67" spans="1:7" ht="18.75" customHeight="1" x14ac:dyDescent="0.15">
      <c r="A67" s="2" t="s">
        <v>16</v>
      </c>
      <c r="B67" s="2"/>
      <c r="C67" s="4" t="s">
        <v>41</v>
      </c>
      <c r="D67" s="6">
        <v>600</v>
      </c>
      <c r="E67" s="6">
        <v>200</v>
      </c>
      <c r="F67" s="6">
        <f>D67*E67</f>
        <v>120000</v>
      </c>
      <c r="G67" s="2"/>
    </row>
    <row r="68" spans="1:7" ht="18.75" customHeight="1" x14ac:dyDescent="0.15">
      <c r="A68" s="2" t="s">
        <v>47</v>
      </c>
      <c r="B68" s="2"/>
      <c r="C68" s="4" t="s">
        <v>41</v>
      </c>
      <c r="D68" s="6">
        <v>200</v>
      </c>
      <c r="E68" s="6">
        <v>250</v>
      </c>
      <c r="F68" s="6">
        <f>D68*E68</f>
        <v>50000</v>
      </c>
      <c r="G68" s="2"/>
    </row>
    <row r="69" spans="1:7" ht="18.75" customHeight="1" x14ac:dyDescent="0.15">
      <c r="A69" s="2" t="s">
        <v>17</v>
      </c>
      <c r="B69" s="2"/>
      <c r="C69" s="4" t="s">
        <v>41</v>
      </c>
      <c r="D69" s="6">
        <v>100</v>
      </c>
      <c r="E69" s="6">
        <v>2000</v>
      </c>
      <c r="F69" s="6">
        <f t="shared" ref="F69:F83" si="0">D69*E69</f>
        <v>200000</v>
      </c>
      <c r="G69" s="5" t="s">
        <v>46</v>
      </c>
    </row>
    <row r="70" spans="1:7" ht="18.75" customHeight="1" x14ac:dyDescent="0.15">
      <c r="A70" s="2" t="s">
        <v>42</v>
      </c>
      <c r="B70" s="2"/>
      <c r="C70" s="4" t="s">
        <v>43</v>
      </c>
      <c r="D70" s="6">
        <v>300</v>
      </c>
      <c r="E70" s="6">
        <v>300</v>
      </c>
      <c r="F70" s="6">
        <f t="shared" si="0"/>
        <v>90000</v>
      </c>
      <c r="G70" s="2"/>
    </row>
    <row r="71" spans="1:7" ht="18.75" customHeight="1" x14ac:dyDescent="0.15">
      <c r="A71" s="2" t="s">
        <v>18</v>
      </c>
      <c r="B71" s="2"/>
      <c r="C71" s="4"/>
      <c r="D71" s="6"/>
      <c r="E71" s="6"/>
      <c r="F71" s="6">
        <f>F72</f>
        <v>1400000</v>
      </c>
      <c r="G71" s="2"/>
    </row>
    <row r="72" spans="1:7" ht="18.75" customHeight="1" x14ac:dyDescent="0.15">
      <c r="A72" s="2" t="s">
        <v>19</v>
      </c>
      <c r="B72" s="2"/>
      <c r="C72" s="4" t="s">
        <v>41</v>
      </c>
      <c r="D72" s="6">
        <v>700</v>
      </c>
      <c r="E72" s="6">
        <v>2000</v>
      </c>
      <c r="F72" s="6">
        <f t="shared" si="0"/>
        <v>1400000</v>
      </c>
      <c r="G72" s="7" t="s">
        <v>53</v>
      </c>
    </row>
    <row r="73" spans="1:7" ht="18.75" customHeight="1" x14ac:dyDescent="0.15">
      <c r="A73" s="2" t="s">
        <v>22</v>
      </c>
      <c r="B73" s="2"/>
      <c r="C73" s="4"/>
      <c r="D73" s="6"/>
      <c r="E73" s="6"/>
      <c r="F73" s="6">
        <f>F74</f>
        <v>5394000</v>
      </c>
      <c r="G73" s="2"/>
    </row>
    <row r="74" spans="1:7" ht="18.75" customHeight="1" x14ac:dyDescent="0.15">
      <c r="A74" s="2" t="s">
        <v>23</v>
      </c>
      <c r="B74" s="2"/>
      <c r="C74" s="4"/>
      <c r="D74" s="6"/>
      <c r="E74" s="6"/>
      <c r="F74" s="6">
        <f>SUM(F75:F77)</f>
        <v>5394000</v>
      </c>
      <c r="G74" s="2"/>
    </row>
    <row r="75" spans="1:7" ht="18.75" customHeight="1" x14ac:dyDescent="0.15">
      <c r="A75" s="5" t="s">
        <v>24</v>
      </c>
      <c r="B75" s="2"/>
      <c r="C75" s="4" t="s">
        <v>44</v>
      </c>
      <c r="D75" s="6">
        <v>600</v>
      </c>
      <c r="E75" s="6">
        <v>6150</v>
      </c>
      <c r="F75" s="6">
        <f t="shared" si="0"/>
        <v>3690000</v>
      </c>
      <c r="G75" s="8" t="s">
        <v>49</v>
      </c>
    </row>
    <row r="76" spans="1:7" ht="18.75" customHeight="1" x14ac:dyDescent="0.15">
      <c r="A76" s="2" t="s">
        <v>25</v>
      </c>
      <c r="B76" s="2"/>
      <c r="C76" s="4" t="s">
        <v>45</v>
      </c>
      <c r="D76" s="6">
        <v>640</v>
      </c>
      <c r="E76" s="6">
        <v>2500</v>
      </c>
      <c r="F76" s="6">
        <f t="shared" si="0"/>
        <v>1600000</v>
      </c>
      <c r="G76" s="2"/>
    </row>
    <row r="77" spans="1:7" ht="18.75" customHeight="1" x14ac:dyDescent="0.15">
      <c r="A77" s="5" t="s">
        <v>26</v>
      </c>
      <c r="B77" s="2"/>
      <c r="C77" s="4" t="s">
        <v>43</v>
      </c>
      <c r="D77" s="6">
        <v>40</v>
      </c>
      <c r="E77" s="6">
        <v>2600</v>
      </c>
      <c r="F77" s="6">
        <f t="shared" si="0"/>
        <v>104000</v>
      </c>
      <c r="G77" s="2"/>
    </row>
    <row r="78" spans="1:7" ht="18.75" customHeight="1" x14ac:dyDescent="0.15">
      <c r="A78" s="2" t="s">
        <v>27</v>
      </c>
      <c r="B78" s="2"/>
      <c r="C78" s="2"/>
      <c r="D78" s="6"/>
      <c r="E78" s="6"/>
      <c r="F78" s="6">
        <f>F79</f>
        <v>4370000</v>
      </c>
      <c r="G78" s="2"/>
    </row>
    <row r="79" spans="1:7" ht="18.75" customHeight="1" x14ac:dyDescent="0.15">
      <c r="A79" s="2" t="s">
        <v>28</v>
      </c>
      <c r="B79" s="2"/>
      <c r="C79" s="2"/>
      <c r="D79" s="6"/>
      <c r="E79" s="6"/>
      <c r="F79" s="6">
        <f>F80</f>
        <v>4370000</v>
      </c>
      <c r="G79" s="2"/>
    </row>
    <row r="80" spans="1:7" ht="18.75" customHeight="1" x14ac:dyDescent="0.15">
      <c r="A80" s="2" t="s">
        <v>29</v>
      </c>
      <c r="B80" s="2"/>
      <c r="C80" s="2"/>
      <c r="D80" s="6"/>
      <c r="E80" s="6"/>
      <c r="F80" s="6">
        <f>SUM(F81:F83)</f>
        <v>4370000</v>
      </c>
      <c r="G80" s="2"/>
    </row>
    <row r="81" spans="1:7" ht="18.75" customHeight="1" x14ac:dyDescent="0.15">
      <c r="A81" s="2" t="s">
        <v>30</v>
      </c>
      <c r="B81" s="2"/>
      <c r="C81" s="4" t="s">
        <v>43</v>
      </c>
      <c r="D81" s="6">
        <v>1900</v>
      </c>
      <c r="E81" s="6">
        <v>500</v>
      </c>
      <c r="F81" s="6">
        <f t="shared" si="0"/>
        <v>950000</v>
      </c>
      <c r="G81" s="2" t="s">
        <v>50</v>
      </c>
    </row>
    <row r="82" spans="1:7" ht="18.75" customHeight="1" x14ac:dyDescent="0.15">
      <c r="A82" s="2" t="s">
        <v>31</v>
      </c>
      <c r="B82" s="2"/>
      <c r="C82" s="4" t="s">
        <v>43</v>
      </c>
      <c r="D82" s="6">
        <v>1900</v>
      </c>
      <c r="E82" s="6">
        <v>400</v>
      </c>
      <c r="F82" s="6">
        <f t="shared" si="0"/>
        <v>760000</v>
      </c>
      <c r="G82" s="2" t="s">
        <v>51</v>
      </c>
    </row>
    <row r="83" spans="1:7" ht="18.75" customHeight="1" x14ac:dyDescent="0.15">
      <c r="A83" s="2" t="s">
        <v>32</v>
      </c>
      <c r="B83" s="2"/>
      <c r="C83" s="4" t="s">
        <v>43</v>
      </c>
      <c r="D83" s="6">
        <v>1900</v>
      </c>
      <c r="E83" s="6">
        <v>1400</v>
      </c>
      <c r="F83" s="6">
        <f t="shared" si="0"/>
        <v>2660000</v>
      </c>
      <c r="G83" s="7" t="s">
        <v>52</v>
      </c>
    </row>
    <row r="84" spans="1:7" ht="18.75" customHeight="1" x14ac:dyDescent="0.15">
      <c r="A84" s="2" t="s">
        <v>33</v>
      </c>
      <c r="B84" s="2"/>
      <c r="C84" s="2"/>
      <c r="D84" s="6"/>
      <c r="E84" s="6"/>
      <c r="F84" s="6">
        <f>F64+F78</f>
        <v>15994000</v>
      </c>
      <c r="G84" s="2"/>
    </row>
    <row r="85" spans="1:7" ht="18.75" customHeight="1" x14ac:dyDescent="0.15">
      <c r="A85" s="2" t="s">
        <v>34</v>
      </c>
      <c r="B85" s="2"/>
      <c r="C85" s="4" t="s">
        <v>48</v>
      </c>
      <c r="D85" s="6">
        <v>1</v>
      </c>
      <c r="E85" s="6"/>
      <c r="F85" s="6">
        <v>2300000</v>
      </c>
      <c r="G85" s="2"/>
    </row>
    <row r="86" spans="1:7" ht="18.75" customHeight="1" x14ac:dyDescent="0.15">
      <c r="A86" s="2" t="s">
        <v>35</v>
      </c>
      <c r="B86" s="2"/>
      <c r="C86" s="2"/>
      <c r="D86" s="6"/>
      <c r="E86" s="6"/>
      <c r="F86" s="6">
        <f>SUM(F84:F85)</f>
        <v>18294000</v>
      </c>
      <c r="G86" s="2"/>
    </row>
    <row r="87" spans="1:7" ht="18.75" customHeight="1" x14ac:dyDescent="0.15">
      <c r="A87" s="2" t="s">
        <v>36</v>
      </c>
      <c r="B87" s="2"/>
      <c r="C87" s="4" t="s">
        <v>48</v>
      </c>
      <c r="D87" s="6">
        <v>1</v>
      </c>
      <c r="E87" s="6"/>
      <c r="F87" s="6">
        <v>5000000</v>
      </c>
      <c r="G87" s="2"/>
    </row>
    <row r="88" spans="1:7" ht="18.75" customHeight="1" x14ac:dyDescent="0.15">
      <c r="A88" s="2" t="s">
        <v>37</v>
      </c>
      <c r="B88" s="2"/>
      <c r="C88" s="2"/>
      <c r="D88" s="6"/>
      <c r="E88" s="6"/>
      <c r="F88" s="6">
        <f>SUM(F86:F87)</f>
        <v>23294000</v>
      </c>
      <c r="G88" s="2"/>
    </row>
    <row r="89" spans="1:7" ht="18.75" customHeight="1" x14ac:dyDescent="0.15">
      <c r="A89" s="2" t="s">
        <v>38</v>
      </c>
      <c r="B89" s="2"/>
      <c r="C89" s="2"/>
      <c r="D89" s="6"/>
      <c r="E89" s="6"/>
      <c r="F89" s="6">
        <f>F90</f>
        <v>3206000</v>
      </c>
      <c r="G89" s="2"/>
    </row>
    <row r="90" spans="1:7" ht="18.75" customHeight="1" x14ac:dyDescent="0.15">
      <c r="A90" s="2" t="s">
        <v>39</v>
      </c>
      <c r="B90" s="2"/>
      <c r="C90" s="4" t="s">
        <v>48</v>
      </c>
      <c r="D90" s="6">
        <v>1</v>
      </c>
      <c r="E90" s="6"/>
      <c r="F90" s="6">
        <v>3206000</v>
      </c>
      <c r="G90" s="2"/>
    </row>
    <row r="91" spans="1:7" ht="18.75" customHeight="1" x14ac:dyDescent="0.15">
      <c r="A91" s="2" t="s">
        <v>40</v>
      </c>
      <c r="B91" s="2"/>
      <c r="C91" s="2"/>
      <c r="D91" s="6"/>
      <c r="E91" s="6"/>
      <c r="F91" s="6">
        <f>F88+F90</f>
        <v>26500000</v>
      </c>
      <c r="G91" s="2"/>
    </row>
    <row r="92" spans="1:7" ht="18.75" customHeight="1" x14ac:dyDescent="0.15">
      <c r="A92" s="2"/>
      <c r="B92" s="2"/>
      <c r="C92" s="2"/>
      <c r="D92" s="6"/>
      <c r="E92" s="6"/>
      <c r="F92" s="6"/>
      <c r="G92" s="2"/>
    </row>
    <row r="93" spans="1:7" ht="18.75" customHeight="1" x14ac:dyDescent="0.15">
      <c r="A93" s="2"/>
      <c r="B93" s="2"/>
      <c r="C93" s="2"/>
      <c r="D93" s="6"/>
      <c r="E93" s="6"/>
      <c r="F93" s="6"/>
      <c r="G93" s="2"/>
    </row>
  </sheetData>
  <mergeCells count="26">
    <mergeCell ref="A62:G62"/>
    <mergeCell ref="A54:B55"/>
    <mergeCell ref="A58:G58"/>
    <mergeCell ref="A59:G59"/>
    <mergeCell ref="A60:G60"/>
    <mergeCell ref="A61:G61"/>
    <mergeCell ref="A57:G57"/>
    <mergeCell ref="F55:G56"/>
    <mergeCell ref="A11:G11"/>
    <mergeCell ref="A12:G12"/>
    <mergeCell ref="A52:G52"/>
    <mergeCell ref="A53:G53"/>
    <mergeCell ref="A45:G45"/>
    <mergeCell ref="F50:G50"/>
    <mergeCell ref="A50:D51"/>
    <mergeCell ref="A13:G13"/>
    <mergeCell ref="A9:G9"/>
    <mergeCell ref="A8:G8"/>
    <mergeCell ref="A10:G10"/>
    <mergeCell ref="A5:G5"/>
    <mergeCell ref="A6:G6"/>
    <mergeCell ref="A1:G1"/>
    <mergeCell ref="A2:G2"/>
    <mergeCell ref="A3:G3"/>
    <mergeCell ref="A4:G4"/>
    <mergeCell ref="A7:G7"/>
  </mergeCells>
  <phoneticPr fontId="2"/>
  <pageMargins left="0.51181102362204722" right="0.43307086614173229" top="0.47244094488188981" bottom="0.51181102362204722" header="0.27559055118110237" footer="0.35433070866141736"/>
  <pageSetup paperSize="9" scale="9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2021-09-15T10:46:50Z</cp:lastPrinted>
  <dcterms:modified xsi:type="dcterms:W3CDTF">2021-09-22T01:20:56Z</dcterms:modified>
</cp:coreProperties>
</file>