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cstb-n-fs01\組織\n1636\05.総合支援法\07.地域生活支援事業\19.日帰り短期事業\01.委託\01.契約依頼\メール添付書類\R5.10.1～\"/>
    </mc:Choice>
  </mc:AlternateContent>
  <bookViews>
    <workbookView xWindow="480" yWindow="75" windowWidth="13875" windowHeight="8220" tabRatio="806"/>
  </bookViews>
  <sheets>
    <sheet name="請求書（日帰り短期）" sheetId="5" r:id="rId1"/>
    <sheet name="請求書（日帰り短期）【記載例】" sheetId="12" r:id="rId2"/>
    <sheet name="明細書（日帰り短期）" sheetId="6" r:id="rId3"/>
    <sheet name="実績記録票（日帰り短期）" sheetId="4" r:id="rId4"/>
    <sheet name="実績記録票（日帰り短期）【記載例】" sheetId="10" r:id="rId5"/>
  </sheets>
  <definedNames>
    <definedName name="_xlnm.Print_Area" localSheetId="3">'実績記録票（日帰り短期）'!$A$2:$BM$35</definedName>
    <definedName name="_xlnm.Print_Area" localSheetId="4">'実績記録票（日帰り短期）【記載例】'!$A$1:$BM$35</definedName>
    <definedName name="_xlnm.Print_Area" localSheetId="0">'請求書（日帰り短期）'!$A$1:$AE$43</definedName>
    <definedName name="_xlnm.Print_Area" localSheetId="1">'請求書（日帰り短期）【記載例】'!$A$1:$BI$43</definedName>
    <definedName name="_xlnm.Print_Area" localSheetId="2">'明細書（日帰り短期）'!$C$1:$BF$31</definedName>
  </definedNames>
  <calcPr calcId="162913"/>
</workbook>
</file>

<file path=xl/calcChain.xml><?xml version="1.0" encoding="utf-8"?>
<calcChain xmlns="http://schemas.openxmlformats.org/spreadsheetml/2006/main">
  <c r="AM31" i="4" l="1"/>
  <c r="AM30" i="4"/>
  <c r="AM29" i="4"/>
  <c r="AM28" i="4"/>
  <c r="AM27" i="4"/>
  <c r="AM26" i="4"/>
  <c r="AM25" i="4"/>
  <c r="AM24" i="4"/>
  <c r="AM23" i="4"/>
  <c r="AM22" i="4"/>
  <c r="AM21" i="4"/>
  <c r="AM20" i="4"/>
  <c r="AM19" i="4"/>
  <c r="AM18" i="4"/>
  <c r="AM17" i="4"/>
  <c r="AM16" i="4"/>
  <c r="AM15" i="4"/>
  <c r="AM14" i="4"/>
  <c r="AM13" i="4"/>
  <c r="AM31" i="10"/>
  <c r="AM30" i="10"/>
  <c r="AM29" i="10"/>
  <c r="AM28" i="10"/>
  <c r="AM27" i="10"/>
  <c r="AM26" i="10"/>
  <c r="AM25" i="10"/>
  <c r="AM24" i="10"/>
  <c r="AM23" i="10"/>
  <c r="AM22" i="10"/>
  <c r="AM21" i="10"/>
  <c r="AM20" i="10"/>
  <c r="AM19" i="10"/>
  <c r="AM18" i="10"/>
  <c r="AM17" i="10"/>
  <c r="AM16" i="10"/>
  <c r="AM15" i="10"/>
  <c r="AM14" i="10"/>
  <c r="AM13" i="10"/>
  <c r="AM12" i="10"/>
  <c r="Y31" i="10" l="1"/>
  <c r="Z31" i="10" s="1"/>
  <c r="AA31" i="10" s="1"/>
  <c r="G31" i="10"/>
  <c r="Y30" i="10"/>
  <c r="Z30" i="10" s="1"/>
  <c r="AA30" i="10" s="1"/>
  <c r="G30" i="10"/>
  <c r="Y29" i="10"/>
  <c r="Z29" i="10" s="1"/>
  <c r="AA29" i="10" s="1"/>
  <c r="G29" i="10"/>
  <c r="Y28" i="10"/>
  <c r="Z28" i="10" s="1"/>
  <c r="AA28" i="10" s="1"/>
  <c r="G28" i="10"/>
  <c r="Y27" i="10"/>
  <c r="Z27" i="10" s="1"/>
  <c r="AA27" i="10" s="1"/>
  <c r="G27" i="10"/>
  <c r="BR26" i="10"/>
  <c r="Y26" i="10"/>
  <c r="Z26" i="10" s="1"/>
  <c r="AA26" i="10" s="1"/>
  <c r="G26" i="10"/>
  <c r="Y25" i="10"/>
  <c r="Z25" i="10" s="1"/>
  <c r="AA25" i="10" s="1"/>
  <c r="G25" i="10"/>
  <c r="BR24" i="10"/>
  <c r="Y24" i="10"/>
  <c r="Z24" i="10" s="1"/>
  <c r="AA24" i="10" s="1"/>
  <c r="G24" i="10"/>
  <c r="BR23" i="10"/>
  <c r="Y23" i="10"/>
  <c r="Z23" i="10" s="1"/>
  <c r="AA23" i="10" s="1"/>
  <c r="G23" i="10"/>
  <c r="BR22" i="10"/>
  <c r="Y22" i="10"/>
  <c r="Z22" i="10" s="1"/>
  <c r="AA22" i="10" s="1"/>
  <c r="G22" i="10"/>
  <c r="BR21" i="10"/>
  <c r="Y21" i="10"/>
  <c r="Z21" i="10" s="1"/>
  <c r="AA21" i="10" s="1"/>
  <c r="G21" i="10"/>
  <c r="BR20" i="10"/>
  <c r="Y20" i="10"/>
  <c r="Z20" i="10" s="1"/>
  <c r="AA20" i="10" s="1"/>
  <c r="G20" i="10"/>
  <c r="BR19" i="10"/>
  <c r="Y19" i="10"/>
  <c r="Z19" i="10" s="1"/>
  <c r="AA19" i="10" s="1"/>
  <c r="G19" i="10"/>
  <c r="BR18" i="10"/>
  <c r="Y18" i="10"/>
  <c r="Z18" i="10" s="1"/>
  <c r="AA18" i="10" s="1"/>
  <c r="G18" i="10"/>
  <c r="BR17" i="10"/>
  <c r="Y17" i="10"/>
  <c r="Z17" i="10" s="1"/>
  <c r="AA17" i="10" s="1"/>
  <c r="G17" i="10"/>
  <c r="BR16" i="10"/>
  <c r="Y16" i="10"/>
  <c r="Z16" i="10" s="1"/>
  <c r="AA16" i="10" s="1"/>
  <c r="G16" i="10"/>
  <c r="BR15" i="10"/>
  <c r="Y15" i="10"/>
  <c r="Z15" i="10" s="1"/>
  <c r="AA15" i="10" s="1"/>
  <c r="G15" i="10"/>
  <c r="BR14" i="10"/>
  <c r="Y14" i="10"/>
  <c r="Z14" i="10" s="1"/>
  <c r="AA14" i="10" s="1"/>
  <c r="G14" i="10"/>
  <c r="BR13" i="10"/>
  <c r="Y13" i="10"/>
  <c r="Z13" i="10" s="1"/>
  <c r="AA13" i="10" s="1"/>
  <c r="G13" i="10"/>
  <c r="BR12" i="10"/>
  <c r="Y12" i="10"/>
  <c r="Z12" i="10" s="1"/>
  <c r="AA12" i="10" s="1"/>
  <c r="G12" i="10"/>
  <c r="AM32" i="10" l="1"/>
  <c r="AM33" i="10" s="1"/>
  <c r="AA32" i="10"/>
  <c r="AA33" i="10" s="1"/>
  <c r="BR26" i="4"/>
  <c r="BP29" i="10" l="1"/>
  <c r="BC33" i="10" s="1"/>
  <c r="G13" i="4"/>
  <c r="AO25" i="6" l="1"/>
  <c r="Y31" i="4" l="1"/>
  <c r="Z31" i="4" s="1"/>
  <c r="AA31" i="4" s="1"/>
  <c r="Y30" i="4"/>
  <c r="Z30" i="4" s="1"/>
  <c r="AA30" i="4" s="1"/>
  <c r="Y29" i="4"/>
  <c r="Z29" i="4" s="1"/>
  <c r="AA29" i="4" s="1"/>
  <c r="Y28" i="4"/>
  <c r="Z28" i="4" s="1"/>
  <c r="AA28" i="4" s="1"/>
  <c r="Y27" i="4"/>
  <c r="Z27" i="4" s="1"/>
  <c r="AA27" i="4" s="1"/>
  <c r="Y26" i="4"/>
  <c r="Z26" i="4" s="1"/>
  <c r="AA26" i="4" s="1"/>
  <c r="Y25" i="4"/>
  <c r="Z25" i="4" s="1"/>
  <c r="AA25" i="4" s="1"/>
  <c r="Y24" i="4"/>
  <c r="Z24" i="4" s="1"/>
  <c r="AA24" i="4" s="1"/>
  <c r="Y23" i="4"/>
  <c r="Z23" i="4" s="1"/>
  <c r="AA23" i="4" s="1"/>
  <c r="Y22" i="4"/>
  <c r="Z22" i="4" s="1"/>
  <c r="AA22" i="4" s="1"/>
  <c r="Y21" i="4"/>
  <c r="Z21" i="4" s="1"/>
  <c r="AA21" i="4" s="1"/>
  <c r="Y20" i="4"/>
  <c r="Z20" i="4" s="1"/>
  <c r="AA20" i="4" s="1"/>
  <c r="Y19" i="4"/>
  <c r="Z19" i="4" s="1"/>
  <c r="AA19" i="4" s="1"/>
  <c r="Y18" i="4"/>
  <c r="Z18" i="4" s="1"/>
  <c r="AA18" i="4" s="1"/>
  <c r="Y17" i="4"/>
  <c r="Z17" i="4" s="1"/>
  <c r="AA17" i="4" s="1"/>
  <c r="Y16" i="4"/>
  <c r="Z16" i="4" s="1"/>
  <c r="AA16" i="4" s="1"/>
  <c r="Y15" i="4"/>
  <c r="Z15" i="4" s="1"/>
  <c r="AA15" i="4" s="1"/>
  <c r="Y14" i="4"/>
  <c r="Z14" i="4" s="1"/>
  <c r="AA14" i="4" s="1"/>
  <c r="Y13" i="4"/>
  <c r="Z13" i="4" s="1"/>
  <c r="AA13" i="4" s="1"/>
  <c r="Y12" i="4"/>
  <c r="Z12" i="4" s="1"/>
  <c r="AA12" i="4" s="1"/>
  <c r="AM12" i="4" s="1"/>
  <c r="AA32" i="4" l="1"/>
  <c r="AM32" i="4"/>
  <c r="AM33" i="4" s="1"/>
  <c r="J2" i="6"/>
  <c r="F2" i="6"/>
  <c r="G12" i="4" l="1"/>
  <c r="G31" i="4"/>
  <c r="BR24" i="4"/>
  <c r="BR23" i="4"/>
  <c r="BR22" i="4"/>
  <c r="BR21" i="4"/>
  <c r="BR20" i="4"/>
  <c r="BR19" i="4"/>
  <c r="BR18" i="4"/>
  <c r="BR17" i="4"/>
  <c r="BR16" i="4"/>
  <c r="BR15" i="4"/>
  <c r="BR14" i="4"/>
  <c r="BR13" i="4"/>
  <c r="BR12" i="4"/>
  <c r="AA33" i="4"/>
  <c r="BP29" i="4" s="1"/>
  <c r="BC33" i="4" s="1"/>
  <c r="G30" i="4"/>
  <c r="G29" i="4"/>
  <c r="G28" i="4"/>
  <c r="G27" i="4"/>
  <c r="G26" i="4"/>
  <c r="G25" i="4"/>
  <c r="G24" i="4"/>
  <c r="G23" i="4"/>
  <c r="G22" i="4"/>
  <c r="G21" i="4"/>
  <c r="G20" i="4"/>
  <c r="G19" i="4"/>
  <c r="G18" i="4"/>
  <c r="G17" i="4"/>
  <c r="G16" i="4"/>
  <c r="G15" i="4"/>
  <c r="G14" i="4"/>
  <c r="J2" i="4"/>
  <c r="E2" i="4"/>
  <c r="AG16" i="6"/>
  <c r="AV3" i="4"/>
  <c r="AO23" i="6"/>
  <c r="AO13" i="6"/>
  <c r="AO16" i="6" s="1"/>
  <c r="AO14" i="6"/>
  <c r="AO15" i="6"/>
  <c r="AO18" i="6"/>
  <c r="AO17" i="6"/>
  <c r="AO19" i="6"/>
  <c r="AO20" i="6"/>
  <c r="AO21" i="6"/>
  <c r="AO24" i="6"/>
  <c r="S16" i="6"/>
  <c r="S22" i="6"/>
  <c r="AK26" i="6"/>
  <c r="AG22" i="6"/>
  <c r="AO22" i="6" l="1"/>
  <c r="AQ26" i="6" s="1"/>
  <c r="S26" i="6"/>
  <c r="AO30" i="6" l="1"/>
</calcChain>
</file>

<file path=xl/comments1.xml><?xml version="1.0" encoding="utf-8"?>
<comments xmlns="http://schemas.openxmlformats.org/spreadsheetml/2006/main">
  <authors>
    <author>Windows ユーザー</author>
  </authors>
  <commentList>
    <comment ref="E2" authorId="0" shapeId="0">
      <text>
        <r>
          <rPr>
            <b/>
            <sz val="9"/>
            <color indexed="81"/>
            <rFont val="MS P ゴシック"/>
            <family val="3"/>
            <charset val="128"/>
          </rPr>
          <t>自動表示</t>
        </r>
      </text>
    </comment>
    <comment ref="J2" authorId="0" shapeId="0">
      <text>
        <r>
          <rPr>
            <b/>
            <sz val="9"/>
            <color indexed="81"/>
            <rFont val="MS P ゴシック"/>
            <family val="3"/>
            <charset val="128"/>
          </rPr>
          <t>自動表示</t>
        </r>
      </text>
    </comment>
    <comment ref="I3" authorId="0" shapeId="0">
      <text>
        <r>
          <rPr>
            <b/>
            <sz val="9"/>
            <color indexed="81"/>
            <rFont val="MS P ゴシック"/>
            <family val="3"/>
            <charset val="128"/>
          </rPr>
          <t>手入力</t>
        </r>
      </text>
    </comment>
    <comment ref="X3" authorId="0" shapeId="0">
      <text>
        <r>
          <rPr>
            <b/>
            <sz val="9"/>
            <color indexed="81"/>
            <rFont val="MS P ゴシック"/>
            <family val="3"/>
            <charset val="128"/>
          </rPr>
          <t>手入力</t>
        </r>
      </text>
    </comment>
    <comment ref="AV3" authorId="0" shapeId="0">
      <text>
        <r>
          <rPr>
            <b/>
            <sz val="9"/>
            <color indexed="81"/>
            <rFont val="MS P ゴシック"/>
            <family val="3"/>
            <charset val="128"/>
          </rPr>
          <t>自動表示</t>
        </r>
      </text>
    </comment>
    <comment ref="I5" authorId="0" shapeId="0">
      <text>
        <r>
          <rPr>
            <b/>
            <sz val="9"/>
            <color indexed="81"/>
            <rFont val="MS P ゴシック"/>
            <family val="3"/>
            <charset val="128"/>
          </rPr>
          <t>手入力</t>
        </r>
      </text>
    </comment>
    <comment ref="X5" authorId="0" shapeId="0">
      <text>
        <r>
          <rPr>
            <b/>
            <sz val="9"/>
            <color indexed="81"/>
            <rFont val="MS P ゴシック"/>
            <family val="3"/>
            <charset val="128"/>
          </rPr>
          <t>プルダウンから選択</t>
        </r>
      </text>
    </comment>
    <comment ref="AI5" authorId="0" shapeId="0">
      <text>
        <r>
          <rPr>
            <b/>
            <sz val="9"/>
            <color indexed="81"/>
            <rFont val="MS P ゴシック"/>
            <family val="3"/>
            <charset val="128"/>
          </rPr>
          <t>プルダウンから選択</t>
        </r>
      </text>
    </comment>
    <comment ref="AA9" authorId="0" shapeId="0">
      <text>
        <r>
          <rPr>
            <b/>
            <sz val="9"/>
            <color indexed="81"/>
            <rFont val="MS P ゴシック"/>
            <family val="3"/>
            <charset val="128"/>
          </rPr>
          <t>自動計算</t>
        </r>
      </text>
    </comment>
    <comment ref="C10" authorId="0" shapeId="0">
      <text>
        <r>
          <rPr>
            <b/>
            <sz val="9"/>
            <color indexed="81"/>
            <rFont val="MS P ゴシック"/>
            <family val="3"/>
            <charset val="128"/>
          </rPr>
          <t>手入力
×5
〇1/5、2021/1/5
（曜日を反映させるため）</t>
        </r>
      </text>
    </comment>
    <comment ref="G10" authorId="0" shapeId="0">
      <text>
        <r>
          <rPr>
            <b/>
            <sz val="9"/>
            <color indexed="81"/>
            <rFont val="MS P ゴシック"/>
            <family val="3"/>
            <charset val="128"/>
          </rPr>
          <t>自動表示</t>
        </r>
      </text>
    </comment>
    <comment ref="K10" authorId="0" shapeId="0">
      <text>
        <r>
          <rPr>
            <b/>
            <sz val="9"/>
            <color indexed="81"/>
            <rFont val="MS P ゴシック"/>
            <family val="3"/>
            <charset val="128"/>
          </rPr>
          <t>手入力
例）10:00
半角で入力してください</t>
        </r>
      </text>
    </comment>
    <comment ref="R10" authorId="0" shapeId="0">
      <text>
        <r>
          <rPr>
            <b/>
            <sz val="9"/>
            <color indexed="81"/>
            <rFont val="MS P ゴシック"/>
            <family val="3"/>
            <charset val="128"/>
          </rPr>
          <t>手入力
例）10:00
半角で入力してください</t>
        </r>
      </text>
    </comment>
    <comment ref="AI10" authorId="0" shapeId="0">
      <text>
        <r>
          <rPr>
            <b/>
            <sz val="9"/>
            <color indexed="81"/>
            <rFont val="MS P ゴシック"/>
            <family val="3"/>
            <charset val="128"/>
          </rPr>
          <t>該当の場合、〇を選択</t>
        </r>
      </text>
    </comment>
    <comment ref="AM10" authorId="0" shapeId="0">
      <text>
        <r>
          <rPr>
            <b/>
            <sz val="9"/>
            <color indexed="81"/>
            <rFont val="MS P ゴシック"/>
            <family val="3"/>
            <charset val="128"/>
          </rPr>
          <t>自動計算</t>
        </r>
      </text>
    </comment>
    <comment ref="AQ10" authorId="0" shapeId="0">
      <text>
        <r>
          <rPr>
            <b/>
            <sz val="9"/>
            <color indexed="81"/>
            <rFont val="MS P ゴシック"/>
            <family val="3"/>
            <charset val="128"/>
          </rPr>
          <t>手入力
対応した看護職員等の氏名を１名以上記入</t>
        </r>
      </text>
    </comment>
    <comment ref="AQ33" authorId="0" shapeId="0">
      <text>
        <r>
          <rPr>
            <b/>
            <sz val="9"/>
            <color indexed="81"/>
            <rFont val="MS P ゴシック"/>
            <family val="3"/>
            <charset val="128"/>
          </rPr>
          <t>自動計算</t>
        </r>
      </text>
    </comment>
    <comment ref="BB35" authorId="0" shapeId="0">
      <text>
        <r>
          <rPr>
            <b/>
            <sz val="9"/>
            <color indexed="81"/>
            <rFont val="MS P ゴシック"/>
            <family val="3"/>
            <charset val="128"/>
          </rPr>
          <t>手入力</t>
        </r>
      </text>
    </comment>
    <comment ref="BH35" authorId="0" shapeId="0">
      <text>
        <r>
          <rPr>
            <b/>
            <sz val="9"/>
            <color indexed="81"/>
            <rFont val="MS P ゴシック"/>
            <family val="3"/>
            <charset val="128"/>
          </rPr>
          <t>手入力</t>
        </r>
      </text>
    </comment>
  </commentList>
</comments>
</file>

<file path=xl/comments2.xml><?xml version="1.0" encoding="utf-8"?>
<comments xmlns="http://schemas.openxmlformats.org/spreadsheetml/2006/main">
  <authors>
    <author>Windows ユーザー</author>
  </authors>
  <commentList>
    <comment ref="I3" authorId="0" shapeId="0">
      <text>
        <r>
          <rPr>
            <b/>
            <sz val="9"/>
            <color indexed="81"/>
            <rFont val="MS P ゴシック"/>
            <family val="3"/>
            <charset val="128"/>
          </rPr>
          <t>手入力</t>
        </r>
      </text>
    </comment>
    <comment ref="X3" authorId="0" shapeId="0">
      <text>
        <r>
          <rPr>
            <b/>
            <sz val="9"/>
            <color indexed="81"/>
            <rFont val="MS P ゴシック"/>
            <family val="3"/>
            <charset val="128"/>
          </rPr>
          <t>手入力</t>
        </r>
      </text>
    </comment>
    <comment ref="I5" authorId="0" shapeId="0">
      <text>
        <r>
          <rPr>
            <b/>
            <sz val="9"/>
            <color indexed="81"/>
            <rFont val="MS P ゴシック"/>
            <family val="3"/>
            <charset val="128"/>
          </rPr>
          <t>手入力</t>
        </r>
      </text>
    </comment>
    <comment ref="X5" authorId="0" shapeId="0">
      <text>
        <r>
          <rPr>
            <b/>
            <sz val="9"/>
            <color indexed="81"/>
            <rFont val="MS P ゴシック"/>
            <family val="3"/>
            <charset val="128"/>
          </rPr>
          <t>プルダウンから選択</t>
        </r>
      </text>
    </comment>
    <comment ref="AI5" authorId="0" shapeId="0">
      <text>
        <r>
          <rPr>
            <b/>
            <sz val="9"/>
            <color indexed="81"/>
            <rFont val="MS P ゴシック"/>
            <family val="3"/>
            <charset val="128"/>
          </rPr>
          <t>プルダウンから選択</t>
        </r>
      </text>
    </comment>
    <comment ref="AA9" authorId="0" shapeId="0">
      <text>
        <r>
          <rPr>
            <b/>
            <sz val="9"/>
            <color indexed="81"/>
            <rFont val="MS P ゴシック"/>
            <family val="3"/>
            <charset val="128"/>
          </rPr>
          <t>自動計算</t>
        </r>
      </text>
    </comment>
    <comment ref="C10" authorId="0" shapeId="0">
      <text>
        <r>
          <rPr>
            <b/>
            <sz val="9"/>
            <color indexed="81"/>
            <rFont val="MS P ゴシック"/>
            <family val="3"/>
            <charset val="128"/>
          </rPr>
          <t>手入力
×5
〇1/5、2021/1/5
（曜日を反映させるため）</t>
        </r>
      </text>
    </comment>
    <comment ref="G10" authorId="0" shapeId="0">
      <text>
        <r>
          <rPr>
            <b/>
            <sz val="9"/>
            <color indexed="81"/>
            <rFont val="MS P ゴシック"/>
            <family val="3"/>
            <charset val="128"/>
          </rPr>
          <t>自動表示</t>
        </r>
      </text>
    </comment>
    <comment ref="K10" authorId="0" shapeId="0">
      <text>
        <r>
          <rPr>
            <b/>
            <sz val="9"/>
            <color indexed="81"/>
            <rFont val="MS P ゴシック"/>
            <family val="3"/>
            <charset val="128"/>
          </rPr>
          <t>手入力
例）10:00
半角で入力してください</t>
        </r>
      </text>
    </comment>
    <comment ref="R10" authorId="0" shapeId="0">
      <text>
        <r>
          <rPr>
            <b/>
            <sz val="9"/>
            <color indexed="81"/>
            <rFont val="MS P ゴシック"/>
            <family val="3"/>
            <charset val="128"/>
          </rPr>
          <t>手入力
例）10:00
半角で入力してください</t>
        </r>
      </text>
    </comment>
    <comment ref="AI10" authorId="0" shapeId="0">
      <text>
        <r>
          <rPr>
            <b/>
            <sz val="9"/>
            <color indexed="81"/>
            <rFont val="MS P ゴシック"/>
            <family val="3"/>
            <charset val="128"/>
          </rPr>
          <t>該当の場合、〇を選択</t>
        </r>
      </text>
    </comment>
    <comment ref="AM10" authorId="0" shapeId="0">
      <text>
        <r>
          <rPr>
            <b/>
            <sz val="9"/>
            <color indexed="81"/>
            <rFont val="MS P ゴシック"/>
            <family val="3"/>
            <charset val="128"/>
          </rPr>
          <t>自動計算</t>
        </r>
      </text>
    </comment>
    <comment ref="AQ10" authorId="0" shapeId="0">
      <text>
        <r>
          <rPr>
            <b/>
            <sz val="9"/>
            <color indexed="81"/>
            <rFont val="MS P ゴシック"/>
            <family val="3"/>
            <charset val="128"/>
          </rPr>
          <t>手入力
対応した看護職員等の氏名を１名以上記入</t>
        </r>
      </text>
    </comment>
    <comment ref="AQ33" authorId="0" shapeId="0">
      <text>
        <r>
          <rPr>
            <b/>
            <sz val="9"/>
            <color indexed="81"/>
            <rFont val="MS P ゴシック"/>
            <family val="3"/>
            <charset val="128"/>
          </rPr>
          <t>自動計算</t>
        </r>
      </text>
    </comment>
    <comment ref="BB35" authorId="0" shapeId="0">
      <text>
        <r>
          <rPr>
            <b/>
            <sz val="9"/>
            <color indexed="81"/>
            <rFont val="MS P ゴシック"/>
            <family val="3"/>
            <charset val="128"/>
          </rPr>
          <t>手入力</t>
        </r>
      </text>
    </comment>
    <comment ref="BH35" authorId="0" shapeId="0">
      <text>
        <r>
          <rPr>
            <b/>
            <sz val="9"/>
            <color indexed="81"/>
            <rFont val="MS P ゴシック"/>
            <family val="3"/>
            <charset val="128"/>
          </rPr>
          <t>手入力</t>
        </r>
      </text>
    </comment>
  </commentList>
</comments>
</file>

<file path=xl/sharedStrings.xml><?xml version="1.0" encoding="utf-8"?>
<sst xmlns="http://schemas.openxmlformats.org/spreadsheetml/2006/main" count="282" uniqueCount="147">
  <si>
    <t>事業者及び
その事業所</t>
    <rPh sb="0" eb="3">
      <t>ジギョウシャ</t>
    </rPh>
    <rPh sb="3" eb="4">
      <t>オヨ</t>
    </rPh>
    <rPh sb="8" eb="11">
      <t>ジギョウショ</t>
    </rPh>
    <phoneticPr fontId="1"/>
  </si>
  <si>
    <t>備考</t>
    <rPh sb="0" eb="2">
      <t>ビコウ</t>
    </rPh>
    <phoneticPr fontId="1"/>
  </si>
  <si>
    <t>開始時間</t>
    <rPh sb="0" eb="2">
      <t>カイシ</t>
    </rPh>
    <rPh sb="2" eb="4">
      <t>ジカン</t>
    </rPh>
    <phoneticPr fontId="1"/>
  </si>
  <si>
    <t>終了時間</t>
    <rPh sb="0" eb="2">
      <t>シュウリョウ</t>
    </rPh>
    <rPh sb="2" eb="4">
      <t>ジカン</t>
    </rPh>
    <phoneticPr fontId="1"/>
  </si>
  <si>
    <t>合計</t>
    <rPh sb="0" eb="2">
      <t>ゴウケイ</t>
    </rPh>
    <phoneticPr fontId="1"/>
  </si>
  <si>
    <t>枚中</t>
    <rPh sb="0" eb="1">
      <t>マイ</t>
    </rPh>
    <rPh sb="1" eb="2">
      <t>チュウ</t>
    </rPh>
    <phoneticPr fontId="1"/>
  </si>
  <si>
    <t>枚</t>
    <rPh sb="0" eb="1">
      <t>マイ</t>
    </rPh>
    <phoneticPr fontId="1"/>
  </si>
  <si>
    <t>利用者名</t>
    <rPh sb="0" eb="3">
      <t>リヨウシャ</t>
    </rPh>
    <rPh sb="3" eb="4">
      <t>メイ</t>
    </rPh>
    <phoneticPr fontId="1"/>
  </si>
  <si>
    <t>利用者負担額</t>
    <rPh sb="0" eb="3">
      <t>リヨウシャ</t>
    </rPh>
    <rPh sb="3" eb="5">
      <t>フタン</t>
    </rPh>
    <rPh sb="5" eb="6">
      <t>ガク</t>
    </rPh>
    <phoneticPr fontId="1"/>
  </si>
  <si>
    <t>請求事業者</t>
  </si>
  <si>
    <t>〒</t>
  </si>
  <si>
    <t>電話番号</t>
  </si>
  <si>
    <t>職・氏名</t>
  </si>
  <si>
    <t>（　請　求　先　）</t>
    <rPh sb="2" eb="3">
      <t>ショウ</t>
    </rPh>
    <rPh sb="4" eb="5">
      <t>モトム</t>
    </rPh>
    <rPh sb="6" eb="7">
      <t>サキ</t>
    </rPh>
    <phoneticPr fontId="1"/>
  </si>
  <si>
    <t>住　所
（所在地）</t>
    <rPh sb="5" eb="8">
      <t>ショザイチ</t>
    </rPh>
    <phoneticPr fontId="1"/>
  </si>
  <si>
    <t>年</t>
    <rPh sb="0" eb="1">
      <t>ネン</t>
    </rPh>
    <phoneticPr fontId="1"/>
  </si>
  <si>
    <t>月分</t>
    <rPh sb="0" eb="1">
      <t>ツキ</t>
    </rPh>
    <rPh sb="1" eb="2">
      <t>ブン</t>
    </rPh>
    <phoneticPr fontId="1"/>
  </si>
  <si>
    <t>請求金額</t>
    <rPh sb="0" eb="2">
      <t>セイキュウ</t>
    </rPh>
    <rPh sb="2" eb="4">
      <t>キンガク</t>
    </rPh>
    <phoneticPr fontId="1"/>
  </si>
  <si>
    <t>様</t>
    <rPh sb="0" eb="1">
      <t>サマ</t>
    </rPh>
    <phoneticPr fontId="1"/>
  </si>
  <si>
    <t>伊勢崎市長</t>
    <rPh sb="0" eb="4">
      <t>イセサキシ</t>
    </rPh>
    <rPh sb="4" eb="5">
      <t>チョウ</t>
    </rPh>
    <phoneticPr fontId="1"/>
  </si>
  <si>
    <t>口座振込先</t>
    <rPh sb="0" eb="2">
      <t>コウザ</t>
    </rPh>
    <rPh sb="2" eb="4">
      <t>フリコミ</t>
    </rPh>
    <rPh sb="4" eb="5">
      <t>サキ</t>
    </rPh>
    <phoneticPr fontId="1"/>
  </si>
  <si>
    <t>口座名義人</t>
    <rPh sb="0" eb="2">
      <t>コウザ</t>
    </rPh>
    <rPh sb="2" eb="5">
      <t>メイギニン</t>
    </rPh>
    <phoneticPr fontId="1"/>
  </si>
  <si>
    <t>預金種別</t>
    <rPh sb="0" eb="2">
      <t>ヨキン</t>
    </rPh>
    <rPh sb="2" eb="4">
      <t>シュベツ</t>
    </rPh>
    <phoneticPr fontId="1"/>
  </si>
  <si>
    <t>円</t>
    <rPh sb="0" eb="1">
      <t>エン</t>
    </rPh>
    <phoneticPr fontId="1"/>
  </si>
  <si>
    <t>千</t>
    <rPh sb="0" eb="1">
      <t>セン</t>
    </rPh>
    <phoneticPr fontId="1"/>
  </si>
  <si>
    <t>百万</t>
    <rPh sb="0" eb="2">
      <t>ヒャクマン</t>
    </rPh>
    <phoneticPr fontId="1"/>
  </si>
  <si>
    <t>曜日</t>
  </si>
  <si>
    <t>（フリガナ）</t>
    <phoneticPr fontId="1"/>
  </si>
  <si>
    <t>利用時間</t>
    <rPh sb="0" eb="2">
      <t>リヨウ</t>
    </rPh>
    <rPh sb="2" eb="4">
      <t>ジカン</t>
    </rPh>
    <phoneticPr fontId="1"/>
  </si>
  <si>
    <t>（障害児名）</t>
    <rPh sb="1" eb="3">
      <t>ショウガイ</t>
    </rPh>
    <rPh sb="3" eb="4">
      <t>ジ</t>
    </rPh>
    <rPh sb="4" eb="5">
      <t>ナ</t>
    </rPh>
    <phoneticPr fontId="1"/>
  </si>
  <si>
    <t>利用者
番　 号</t>
    <rPh sb="0" eb="3">
      <t>リヨウシャ</t>
    </rPh>
    <rPh sb="4" eb="5">
      <t>バン</t>
    </rPh>
    <rPh sb="7" eb="8">
      <t>ゴウ</t>
    </rPh>
    <phoneticPr fontId="1"/>
  </si>
  <si>
    <t>人分</t>
    <rPh sb="0" eb="2">
      <t>ニンブン</t>
    </rPh>
    <phoneticPr fontId="1"/>
  </si>
  <si>
    <t>算定回数</t>
    <rPh sb="0" eb="2">
      <t>サンテイ</t>
    </rPh>
    <rPh sb="2" eb="4">
      <t>カイスウ</t>
    </rPh>
    <phoneticPr fontId="1"/>
  </si>
  <si>
    <t>当月算定額</t>
    <rPh sb="0" eb="2">
      <t>トウゲツ</t>
    </rPh>
    <rPh sb="2" eb="4">
      <t>サンテイ</t>
    </rPh>
    <rPh sb="4" eb="5">
      <t>ガク</t>
    </rPh>
    <phoneticPr fontId="1"/>
  </si>
  <si>
    <t>費用の額計算欄</t>
    <rPh sb="0" eb="2">
      <t>ヒヨウ</t>
    </rPh>
    <rPh sb="3" eb="4">
      <t>ガク</t>
    </rPh>
    <rPh sb="4" eb="6">
      <t>ケイサン</t>
    </rPh>
    <rPh sb="6" eb="7">
      <t>ラン</t>
    </rPh>
    <phoneticPr fontId="1"/>
  </si>
  <si>
    <t>次のとおり請求します。</t>
    <rPh sb="0" eb="1">
      <t>ツギ</t>
    </rPh>
    <rPh sb="5" eb="7">
      <t>セイキュウ</t>
    </rPh>
    <phoneticPr fontId="1"/>
  </si>
  <si>
    <t>18歳未満</t>
    <rPh sb="2" eb="3">
      <t>サイ</t>
    </rPh>
    <rPh sb="3" eb="5">
      <t>ミマン</t>
    </rPh>
    <phoneticPr fontId="1"/>
  </si>
  <si>
    <t>区分３</t>
    <rPh sb="0" eb="2">
      <t>クブン</t>
    </rPh>
    <phoneticPr fontId="1"/>
  </si>
  <si>
    <t>区分２</t>
    <rPh sb="0" eb="2">
      <t>クブン</t>
    </rPh>
    <phoneticPr fontId="1"/>
  </si>
  <si>
    <t>18歳以上</t>
    <rPh sb="2" eb="5">
      <t>サイイジョウ</t>
    </rPh>
    <phoneticPr fontId="1"/>
  </si>
  <si>
    <t>区分６</t>
    <rPh sb="0" eb="2">
      <t>クブン</t>
    </rPh>
    <phoneticPr fontId="1"/>
  </si>
  <si>
    <t>区分５</t>
    <rPh sb="0" eb="2">
      <t>クブン</t>
    </rPh>
    <phoneticPr fontId="1"/>
  </si>
  <si>
    <t>区分４</t>
    <rPh sb="0" eb="2">
      <t>クブン</t>
    </rPh>
    <phoneticPr fontId="1"/>
  </si>
  <si>
    <t>重症心身障害者・児</t>
    <rPh sb="0" eb="2">
      <t>ジュウショウ</t>
    </rPh>
    <rPh sb="2" eb="4">
      <t>シンシン</t>
    </rPh>
    <rPh sb="4" eb="7">
      <t>ショウガイシャ</t>
    </rPh>
    <rPh sb="8" eb="9">
      <t>コ</t>
    </rPh>
    <phoneticPr fontId="1"/>
  </si>
  <si>
    <t>人数</t>
    <rPh sb="0" eb="2">
      <t>ニンズウ</t>
    </rPh>
    <phoneticPr fontId="1"/>
  </si>
  <si>
    <t>遷延性意識障害者・児等</t>
    <rPh sb="0" eb="2">
      <t>センエン</t>
    </rPh>
    <rPh sb="2" eb="3">
      <t>セイ</t>
    </rPh>
    <rPh sb="3" eb="5">
      <t>イシキ</t>
    </rPh>
    <rPh sb="5" eb="7">
      <t>ショウガイ</t>
    </rPh>
    <rPh sb="7" eb="8">
      <t>シャ</t>
    </rPh>
    <rPh sb="9" eb="10">
      <t>ジ</t>
    </rPh>
    <rPh sb="10" eb="11">
      <t>トウ</t>
    </rPh>
    <phoneticPr fontId="1"/>
  </si>
  <si>
    <t>日付</t>
    <phoneticPr fontId="1"/>
  </si>
  <si>
    <t>摘要</t>
    <rPh sb="0" eb="2">
      <t>テキヨウ</t>
    </rPh>
    <phoneticPr fontId="1"/>
  </si>
  <si>
    <t>小計</t>
    <rPh sb="0" eb="1">
      <t>ショウ</t>
    </rPh>
    <rPh sb="1" eb="2">
      <t>ケイ</t>
    </rPh>
    <phoneticPr fontId="1"/>
  </si>
  <si>
    <t>区分２・１、非該当</t>
    <rPh sb="0" eb="2">
      <t>クブン</t>
    </rPh>
    <rPh sb="6" eb="9">
      <t>ヒガイトウ</t>
    </rPh>
    <phoneticPr fontId="1"/>
  </si>
  <si>
    <t>非該当、区分１</t>
    <rPh sb="0" eb="3">
      <t>ヒガイトウ</t>
    </rPh>
    <rPh sb="4" eb="6">
      <t>クブン</t>
    </rPh>
    <phoneticPr fontId="1"/>
  </si>
  <si>
    <t>①</t>
    <phoneticPr fontId="1"/>
  </si>
  <si>
    <t>②</t>
    <phoneticPr fontId="1"/>
  </si>
  <si>
    <t>日帰り短期事業費請求書</t>
    <rPh sb="0" eb="2">
      <t>ヒガエ</t>
    </rPh>
    <rPh sb="3" eb="5">
      <t>タンキ</t>
    </rPh>
    <rPh sb="5" eb="7">
      <t>ジギョウ</t>
    </rPh>
    <rPh sb="7" eb="8">
      <t>ヒ</t>
    </rPh>
    <rPh sb="8" eb="10">
      <t>セイキュウ</t>
    </rPh>
    <rPh sb="10" eb="11">
      <t>ショ</t>
    </rPh>
    <phoneticPr fontId="1"/>
  </si>
  <si>
    <t>日帰り短期事業費　明細書</t>
    <rPh sb="0" eb="2">
      <t>ヒガエ</t>
    </rPh>
    <rPh sb="3" eb="5">
      <t>タンキ</t>
    </rPh>
    <rPh sb="5" eb="7">
      <t>ジギョウ</t>
    </rPh>
    <rPh sb="7" eb="8">
      <t>ヒ</t>
    </rPh>
    <rPh sb="9" eb="12">
      <t>メイサイショ</t>
    </rPh>
    <phoneticPr fontId="1"/>
  </si>
  <si>
    <t>当月日帰り短期事業費請求額　①－②</t>
    <rPh sb="0" eb="2">
      <t>トウゲツ</t>
    </rPh>
    <rPh sb="2" eb="4">
      <t>ヒガエ</t>
    </rPh>
    <rPh sb="5" eb="7">
      <t>タンキ</t>
    </rPh>
    <rPh sb="7" eb="9">
      <t>ジギョウ</t>
    </rPh>
    <rPh sb="9" eb="10">
      <t>ヒ</t>
    </rPh>
    <rPh sb="10" eb="12">
      <t>セイキュウ</t>
    </rPh>
    <rPh sb="12" eb="13">
      <t>ガク</t>
    </rPh>
    <phoneticPr fontId="1"/>
  </si>
  <si>
    <t>日帰り短期事業　サービス提供実績記録票</t>
    <rPh sb="0" eb="2">
      <t>ヒガエ</t>
    </rPh>
    <rPh sb="3" eb="5">
      <t>タンキ</t>
    </rPh>
    <rPh sb="5" eb="7">
      <t>ジギョウ</t>
    </rPh>
    <rPh sb="12" eb="14">
      <t>テイキョウ</t>
    </rPh>
    <rPh sb="14" eb="16">
      <t>ジッセキ</t>
    </rPh>
    <rPh sb="16" eb="18">
      <t>キロク</t>
    </rPh>
    <rPh sb="18" eb="19">
      <t>ヒョウ</t>
    </rPh>
    <phoneticPr fontId="1"/>
  </si>
  <si>
    <t>令和</t>
    <rPh sb="0" eb="2">
      <t>レイワ</t>
    </rPh>
    <phoneticPr fontId="1"/>
  </si>
  <si>
    <t>者・区分６</t>
    <rPh sb="0" eb="1">
      <t>シャ</t>
    </rPh>
    <rPh sb="2" eb="4">
      <t>クブン</t>
    </rPh>
    <phoneticPr fontId="1"/>
  </si>
  <si>
    <t>者・区分５</t>
    <rPh sb="0" eb="1">
      <t>シャ</t>
    </rPh>
    <rPh sb="2" eb="4">
      <t>クブン</t>
    </rPh>
    <phoneticPr fontId="1"/>
  </si>
  <si>
    <t>者・区分４</t>
    <rPh sb="0" eb="1">
      <t>シャ</t>
    </rPh>
    <rPh sb="2" eb="4">
      <t>クブン</t>
    </rPh>
    <phoneticPr fontId="1"/>
  </si>
  <si>
    <t>者・区分３</t>
    <rPh sb="0" eb="1">
      <t>シャ</t>
    </rPh>
    <rPh sb="2" eb="4">
      <t>クブン</t>
    </rPh>
    <phoneticPr fontId="1"/>
  </si>
  <si>
    <t>者・区分２</t>
    <rPh sb="0" eb="1">
      <t>シャ</t>
    </rPh>
    <rPh sb="2" eb="4">
      <t>クブン</t>
    </rPh>
    <phoneticPr fontId="1"/>
  </si>
  <si>
    <t>者・区分１</t>
    <rPh sb="0" eb="1">
      <t>シャ</t>
    </rPh>
    <rPh sb="2" eb="4">
      <t>クブン</t>
    </rPh>
    <phoneticPr fontId="1"/>
  </si>
  <si>
    <t>者・非該当</t>
    <rPh sb="0" eb="1">
      <t>シャ</t>
    </rPh>
    <rPh sb="2" eb="5">
      <t>ヒガイトウ</t>
    </rPh>
    <phoneticPr fontId="1"/>
  </si>
  <si>
    <t>児・区分３</t>
    <rPh sb="0" eb="1">
      <t>ジ</t>
    </rPh>
    <rPh sb="2" eb="4">
      <t>クブン</t>
    </rPh>
    <phoneticPr fontId="1"/>
  </si>
  <si>
    <t>児・区分２</t>
    <rPh sb="0" eb="1">
      <t>ジ</t>
    </rPh>
    <rPh sb="2" eb="4">
      <t>クブン</t>
    </rPh>
    <phoneticPr fontId="1"/>
  </si>
  <si>
    <t>児・区分１</t>
    <rPh sb="0" eb="1">
      <t>ジ</t>
    </rPh>
    <rPh sb="2" eb="4">
      <t>クブン</t>
    </rPh>
    <phoneticPr fontId="1"/>
  </si>
  <si>
    <t>児・非該当</t>
    <rPh sb="0" eb="1">
      <t>ジ</t>
    </rPh>
    <rPh sb="2" eb="5">
      <t>ヒガイトウ</t>
    </rPh>
    <phoneticPr fontId="1"/>
  </si>
  <si>
    <t>重心</t>
    <rPh sb="0" eb="2">
      <t>ジュウシン</t>
    </rPh>
    <phoneticPr fontId="1"/>
  </si>
  <si>
    <t>遷意</t>
    <rPh sb="0" eb="1">
      <t>セン</t>
    </rPh>
    <rPh sb="1" eb="2">
      <t>イ</t>
    </rPh>
    <phoneticPr fontId="1"/>
  </si>
  <si>
    <t>算定時間</t>
    <rPh sb="0" eb="2">
      <t>サンテイ</t>
    </rPh>
    <rPh sb="2" eb="4">
      <t>ジカン</t>
    </rPh>
    <phoneticPr fontId="1"/>
  </si>
  <si>
    <t>30分当たり</t>
    <rPh sb="2" eb="3">
      <t>フン</t>
    </rPh>
    <rPh sb="3" eb="4">
      <t>ア</t>
    </rPh>
    <phoneticPr fontId="1"/>
  </si>
  <si>
    <t>金融機関名</t>
    <rPh sb="0" eb="2">
      <t>キンユウ</t>
    </rPh>
    <rPh sb="2" eb="4">
      <t>キカン</t>
    </rPh>
    <rPh sb="4" eb="5">
      <t>メイ</t>
    </rPh>
    <phoneticPr fontId="1"/>
  </si>
  <si>
    <t>青色のセルに必要事項を入力してください。（入力すると色が消えます。印刷時には色が消えます。）</t>
    <rPh sb="0" eb="2">
      <t>アオイロ</t>
    </rPh>
    <rPh sb="6" eb="8">
      <t>ヒツヨウ</t>
    </rPh>
    <rPh sb="8" eb="10">
      <t>ジコウ</t>
    </rPh>
    <rPh sb="11" eb="13">
      <t>ニュウリョク</t>
    </rPh>
    <rPh sb="21" eb="23">
      <t>ニュウリョク</t>
    </rPh>
    <rPh sb="26" eb="27">
      <t>イロ</t>
    </rPh>
    <rPh sb="28" eb="29">
      <t>キ</t>
    </rPh>
    <rPh sb="33" eb="35">
      <t>インサツ</t>
    </rPh>
    <rPh sb="35" eb="36">
      <t>ジ</t>
    </rPh>
    <rPh sb="38" eb="39">
      <t>イロ</t>
    </rPh>
    <rPh sb="40" eb="41">
      <t>キ</t>
    </rPh>
    <phoneticPr fontId="1"/>
  </si>
  <si>
    <t>それ以外のセルは自動表示・自動計算されます。</t>
    <rPh sb="2" eb="4">
      <t>イガイ</t>
    </rPh>
    <rPh sb="8" eb="10">
      <t>ジドウ</t>
    </rPh>
    <rPh sb="10" eb="12">
      <t>ヒョウジ</t>
    </rPh>
    <rPh sb="13" eb="15">
      <t>ジドウ</t>
    </rPh>
    <rPh sb="15" eb="17">
      <t>ケイサン</t>
    </rPh>
    <phoneticPr fontId="1"/>
  </si>
  <si>
    <t>※算定時間は、開始時間及び終了時間を入力すると自動表示されます。</t>
    <rPh sb="1" eb="3">
      <t>サンテイ</t>
    </rPh>
    <rPh sb="3" eb="5">
      <t>ジカン</t>
    </rPh>
    <rPh sb="7" eb="9">
      <t>カイシ</t>
    </rPh>
    <rPh sb="9" eb="11">
      <t>ジカン</t>
    </rPh>
    <rPh sb="11" eb="12">
      <t>オヨ</t>
    </rPh>
    <rPh sb="13" eb="15">
      <t>シュウリョウ</t>
    </rPh>
    <rPh sb="15" eb="17">
      <t>ジカン</t>
    </rPh>
    <rPh sb="18" eb="20">
      <t>ニュウリョク</t>
    </rPh>
    <rPh sb="23" eb="25">
      <t>ジドウ</t>
    </rPh>
    <rPh sb="25" eb="27">
      <t>ヒョウジ</t>
    </rPh>
    <phoneticPr fontId="1"/>
  </si>
  <si>
    <t>××××</t>
    <phoneticPr fontId="1"/>
  </si>
  <si>
    <t>委託費</t>
    <rPh sb="0" eb="2">
      <t>イタク</t>
    </rPh>
    <rPh sb="2" eb="3">
      <t>ヒ</t>
    </rPh>
    <phoneticPr fontId="1"/>
  </si>
  <si>
    <t>区分</t>
    <rPh sb="0" eb="2">
      <t>クブン</t>
    </rPh>
    <phoneticPr fontId="1"/>
  </si>
  <si>
    <t>利用者負担額</t>
    <rPh sb="0" eb="6">
      <t>リヨウシャフタンガク</t>
    </rPh>
    <phoneticPr fontId="1"/>
  </si>
  <si>
    <t>令和　　　年　　　月　　　日</t>
    <rPh sb="0" eb="2">
      <t>レイワ</t>
    </rPh>
    <rPh sb="5" eb="6">
      <t>ネン</t>
    </rPh>
    <rPh sb="9" eb="10">
      <t>ガツ</t>
    </rPh>
    <rPh sb="13" eb="14">
      <t>ニチ</t>
    </rPh>
    <phoneticPr fontId="1"/>
  </si>
  <si>
    <t>※算定時間の合計が正しく計算されているか確認をしてください。</t>
    <rPh sb="1" eb="3">
      <t>サンテイ</t>
    </rPh>
    <rPh sb="3" eb="5">
      <t>ジカン</t>
    </rPh>
    <rPh sb="6" eb="8">
      <t>ゴウケイ</t>
    </rPh>
    <rPh sb="9" eb="10">
      <t>タダ</t>
    </rPh>
    <rPh sb="12" eb="14">
      <t>ケイサン</t>
    </rPh>
    <rPh sb="20" eb="22">
      <t>カクニン</t>
    </rPh>
    <phoneticPr fontId="1"/>
  </si>
  <si>
    <r>
      <t>※算定回数が</t>
    </r>
    <r>
      <rPr>
        <u/>
        <sz val="12"/>
        <rFont val="MS UI Gothic"/>
        <family val="3"/>
        <charset val="128"/>
      </rPr>
      <t>算定時間×２</t>
    </r>
    <r>
      <rPr>
        <sz val="12"/>
        <rFont val="MS UI Gothic"/>
        <family val="3"/>
        <charset val="128"/>
      </rPr>
      <t>の値となっているか確認してください。</t>
    </r>
    <rPh sb="1" eb="3">
      <t>サンテイ</t>
    </rPh>
    <rPh sb="3" eb="5">
      <t>カイスウ</t>
    </rPh>
    <rPh sb="6" eb="8">
      <t>サンテイ</t>
    </rPh>
    <rPh sb="8" eb="10">
      <t>ジカン</t>
    </rPh>
    <rPh sb="13" eb="14">
      <t>アタイ</t>
    </rPh>
    <rPh sb="21" eb="23">
      <t>カクニン</t>
    </rPh>
    <phoneticPr fontId="1"/>
  </si>
  <si>
    <t>支店名</t>
    <rPh sb="0" eb="3">
      <t>シテンメイ</t>
    </rPh>
    <phoneticPr fontId="1"/>
  </si>
  <si>
    <t>口座番号</t>
    <rPh sb="0" eb="2">
      <t>コウザ</t>
    </rPh>
    <rPh sb="2" eb="4">
      <t>バンゴウ</t>
    </rPh>
    <phoneticPr fontId="1"/>
  </si>
  <si>
    <t>医療的ケア加算</t>
    <rPh sb="0" eb="3">
      <t>イリョウテキ</t>
    </rPh>
    <rPh sb="5" eb="7">
      <t>カサン</t>
    </rPh>
    <phoneticPr fontId="1"/>
  </si>
  <si>
    <t>利用決定
時　間</t>
    <rPh sb="0" eb="2">
      <t>リヨウ</t>
    </rPh>
    <rPh sb="2" eb="4">
      <t>ケッテイ</t>
    </rPh>
    <rPh sb="5" eb="6">
      <t>ジ</t>
    </rPh>
    <rPh sb="7" eb="8">
      <t>アイダ</t>
    </rPh>
    <phoneticPr fontId="1"/>
  </si>
  <si>
    <t>算定
時間</t>
    <rPh sb="0" eb="2">
      <t>サンテイ</t>
    </rPh>
    <rPh sb="3" eb="5">
      <t>ジカン</t>
    </rPh>
    <phoneticPr fontId="1"/>
  </si>
  <si>
    <t>算定
回数</t>
    <rPh sb="0" eb="2">
      <t>サンテイ</t>
    </rPh>
    <rPh sb="3" eb="5">
      <t>カイスウ</t>
    </rPh>
    <phoneticPr fontId="1"/>
  </si>
  <si>
    <t>備考</t>
    <rPh sb="0" eb="2">
      <t>ビコウ</t>
    </rPh>
    <phoneticPr fontId="1"/>
  </si>
  <si>
    <t>利用者負担額</t>
    <rPh sb="0" eb="3">
      <t>リヨウシャ</t>
    </rPh>
    <rPh sb="3" eb="5">
      <t>フタン</t>
    </rPh>
    <rPh sb="5" eb="6">
      <t>ガク</t>
    </rPh>
    <phoneticPr fontId="1"/>
  </si>
  <si>
    <t>時間/月</t>
    <rPh sb="0" eb="2">
      <t>ジカン</t>
    </rPh>
    <rPh sb="3" eb="4">
      <t>ツキ</t>
    </rPh>
    <phoneticPr fontId="1"/>
  </si>
  <si>
    <t>医ケア加算</t>
    <rPh sb="0" eb="1">
      <t>イ</t>
    </rPh>
    <rPh sb="3" eb="5">
      <t>カサン</t>
    </rPh>
    <phoneticPr fontId="1"/>
  </si>
  <si>
    <t>※区分について、18歳未満の場合、頭に「児」があるものを、18歳を超える場合、頭に「者」があるものを選んでください。</t>
    <rPh sb="1" eb="3">
      <t>クブン</t>
    </rPh>
    <rPh sb="10" eb="13">
      <t>サイミマン</t>
    </rPh>
    <rPh sb="14" eb="16">
      <t>バアイ</t>
    </rPh>
    <rPh sb="17" eb="18">
      <t>アタマ</t>
    </rPh>
    <rPh sb="20" eb="21">
      <t>ジ</t>
    </rPh>
    <rPh sb="31" eb="32">
      <t>サイ</t>
    </rPh>
    <rPh sb="33" eb="34">
      <t>コ</t>
    </rPh>
    <rPh sb="36" eb="38">
      <t>バアイ</t>
    </rPh>
    <rPh sb="39" eb="40">
      <t>アタマ</t>
    </rPh>
    <rPh sb="42" eb="43">
      <t>シャ</t>
    </rPh>
    <rPh sb="50" eb="51">
      <t>エラ</t>
    </rPh>
    <phoneticPr fontId="1"/>
  </si>
  <si>
    <t>★自動表示・自動計算ではありますが、入力後に数値等に誤りがないか、必ず確認をしてください。</t>
    <rPh sb="1" eb="3">
      <t>ジドウ</t>
    </rPh>
    <rPh sb="3" eb="5">
      <t>ヒョウジ</t>
    </rPh>
    <rPh sb="6" eb="8">
      <t>ジドウ</t>
    </rPh>
    <rPh sb="8" eb="10">
      <t>ケイサン</t>
    </rPh>
    <rPh sb="18" eb="21">
      <t>ニュウリョクゴ</t>
    </rPh>
    <rPh sb="22" eb="24">
      <t>スウチ</t>
    </rPh>
    <rPh sb="24" eb="25">
      <t>トウ</t>
    </rPh>
    <rPh sb="26" eb="27">
      <t>アヤマ</t>
    </rPh>
    <rPh sb="33" eb="34">
      <t>カナラ</t>
    </rPh>
    <rPh sb="35" eb="37">
      <t>カクニン</t>
    </rPh>
    <phoneticPr fontId="1"/>
  </si>
  <si>
    <t>※利用者負担額が正しく計算されているか確認をしてください。</t>
    <rPh sb="1" eb="4">
      <t>リヨウシャ</t>
    </rPh>
    <rPh sb="4" eb="6">
      <t>フタン</t>
    </rPh>
    <rPh sb="6" eb="7">
      <t>ガク</t>
    </rPh>
    <rPh sb="8" eb="9">
      <t>タダ</t>
    </rPh>
    <rPh sb="11" eb="13">
      <t>ケイサン</t>
    </rPh>
    <rPh sb="19" eb="21">
      <t>カクニン</t>
    </rPh>
    <phoneticPr fontId="1"/>
  </si>
  <si>
    <t>③</t>
    <phoneticPr fontId="1"/>
  </si>
  <si>
    <t>利用時間について、日付・開始時間・終了時間を入力してください。</t>
  </si>
  <si>
    <t>合計欄の値に誤りがないか確認をしてください。</t>
    <rPh sb="0" eb="2">
      <t>ゴウケイ</t>
    </rPh>
    <rPh sb="2" eb="3">
      <t>ラン</t>
    </rPh>
    <rPh sb="4" eb="5">
      <t>アタイ</t>
    </rPh>
    <rPh sb="6" eb="7">
      <t>アヤマ</t>
    </rPh>
    <rPh sb="12" eb="14">
      <t>カクニン</t>
    </rPh>
    <phoneticPr fontId="1"/>
  </si>
  <si>
    <t>④</t>
    <phoneticPr fontId="1"/>
  </si>
  <si>
    <r>
      <t>※曜日は、日付を入力すると自動表示されます。日付は</t>
    </r>
    <r>
      <rPr>
        <u/>
        <sz val="12"/>
        <rFont val="MS UI Gothic"/>
        <family val="3"/>
        <charset val="128"/>
      </rPr>
      <t>年月日で入力</t>
    </r>
    <r>
      <rPr>
        <sz val="12"/>
        <rFont val="MS UI Gothic"/>
        <family val="3"/>
        <charset val="128"/>
      </rPr>
      <t>してください。（例えば令和５年４月１日の場合、</t>
    </r>
    <r>
      <rPr>
        <u/>
        <sz val="12"/>
        <rFont val="MS UI Gothic"/>
        <family val="3"/>
        <charset val="128"/>
      </rPr>
      <t>2023/4/1</t>
    </r>
    <r>
      <rPr>
        <sz val="12"/>
        <rFont val="MS UI Gothic"/>
        <family val="3"/>
        <charset val="128"/>
      </rPr>
      <t>と入力してください）</t>
    </r>
    <rPh sb="1" eb="3">
      <t>ヨウビ</t>
    </rPh>
    <rPh sb="5" eb="7">
      <t>ヒヅケ</t>
    </rPh>
    <rPh sb="8" eb="10">
      <t>ニュウリョク</t>
    </rPh>
    <rPh sb="13" eb="15">
      <t>ジドウ</t>
    </rPh>
    <rPh sb="15" eb="17">
      <t>ヒョウジ</t>
    </rPh>
    <rPh sb="22" eb="24">
      <t>ヒヅケ</t>
    </rPh>
    <rPh sb="25" eb="28">
      <t>ネンガッピ</t>
    </rPh>
    <rPh sb="29" eb="31">
      <t>ニュウリョク</t>
    </rPh>
    <rPh sb="39" eb="40">
      <t>タト</t>
    </rPh>
    <rPh sb="42" eb="44">
      <t>レイワ</t>
    </rPh>
    <rPh sb="45" eb="46">
      <t>ネン</t>
    </rPh>
    <rPh sb="47" eb="48">
      <t>ガツ</t>
    </rPh>
    <rPh sb="49" eb="50">
      <t>ニチ</t>
    </rPh>
    <rPh sb="51" eb="53">
      <t>バアイ</t>
    </rPh>
    <rPh sb="63" eb="65">
      <t>ニュウリョク</t>
    </rPh>
    <phoneticPr fontId="1"/>
  </si>
  <si>
    <t>社会福祉法人××会　　〇〇学園</t>
    <rPh sb="0" eb="2">
      <t>シャカイ</t>
    </rPh>
    <rPh sb="2" eb="4">
      <t>フクシ</t>
    </rPh>
    <rPh sb="4" eb="6">
      <t>ホウジン</t>
    </rPh>
    <rPh sb="8" eb="9">
      <t>カイ</t>
    </rPh>
    <rPh sb="13" eb="15">
      <t>ガクエン</t>
    </rPh>
    <phoneticPr fontId="1"/>
  </si>
  <si>
    <t>日帰り短期事業　サービス提供実績記録票【記載例】</t>
    <rPh sb="0" eb="2">
      <t>ヒガエ</t>
    </rPh>
    <rPh sb="3" eb="5">
      <t>タンキ</t>
    </rPh>
    <rPh sb="5" eb="7">
      <t>ジギョウ</t>
    </rPh>
    <rPh sb="12" eb="14">
      <t>テイキョウ</t>
    </rPh>
    <rPh sb="14" eb="16">
      <t>ジッセキ</t>
    </rPh>
    <rPh sb="16" eb="18">
      <t>キロク</t>
    </rPh>
    <rPh sb="18" eb="19">
      <t>ヒョウ</t>
    </rPh>
    <rPh sb="20" eb="22">
      <t>キサイ</t>
    </rPh>
    <rPh sb="22" eb="23">
      <t>レイ</t>
    </rPh>
    <phoneticPr fontId="1"/>
  </si>
  <si>
    <t>伊勢崎　花子</t>
    <rPh sb="0" eb="3">
      <t>イセサキ</t>
    </rPh>
    <rPh sb="4" eb="6">
      <t>ハナコ</t>
    </rPh>
    <phoneticPr fontId="1"/>
  </si>
  <si>
    <t>区分</t>
    <rPh sb="0" eb="2">
      <t>クワ</t>
    </rPh>
    <phoneticPr fontId="1"/>
  </si>
  <si>
    <t>該当</t>
    <rPh sb="0" eb="2">
      <t>ガイトウ</t>
    </rPh>
    <phoneticPr fontId="1"/>
  </si>
  <si>
    <t>※医療的ケア加算算定時間及び回数も同様に確認をしてください。</t>
    <rPh sb="1" eb="4">
      <t>イリョウテキ</t>
    </rPh>
    <rPh sb="6" eb="8">
      <t>カサン</t>
    </rPh>
    <rPh sb="8" eb="10">
      <t>サンテイ</t>
    </rPh>
    <rPh sb="9" eb="10">
      <t>カサン</t>
    </rPh>
    <rPh sb="10" eb="12">
      <t>ジカン</t>
    </rPh>
    <rPh sb="12" eb="13">
      <t>オヨ</t>
    </rPh>
    <rPh sb="14" eb="16">
      <t>カイスウ</t>
    </rPh>
    <rPh sb="17" eb="19">
      <t>ドウヨウ</t>
    </rPh>
    <rPh sb="20" eb="22">
      <t>カクニン</t>
    </rPh>
    <phoneticPr fontId="1"/>
  </si>
  <si>
    <t>※利用者名について、18歳未満の場合、障害児名を入力してください。保護者名は不要です。</t>
    <rPh sb="1" eb="3">
      <t>リヨウ</t>
    </rPh>
    <rPh sb="3" eb="4">
      <t>シャ</t>
    </rPh>
    <rPh sb="4" eb="5">
      <t>メイ</t>
    </rPh>
    <rPh sb="12" eb="13">
      <t>サイ</t>
    </rPh>
    <rPh sb="13" eb="15">
      <t>ミマン</t>
    </rPh>
    <rPh sb="16" eb="18">
      <t>バアイ</t>
    </rPh>
    <rPh sb="19" eb="21">
      <t>ショウガイ</t>
    </rPh>
    <rPh sb="21" eb="22">
      <t>ジ</t>
    </rPh>
    <rPh sb="22" eb="23">
      <t>メイ</t>
    </rPh>
    <rPh sb="24" eb="26">
      <t>ニュウリョク</t>
    </rPh>
    <rPh sb="33" eb="36">
      <t>ホゴシャ</t>
    </rPh>
    <rPh sb="36" eb="37">
      <t>メイ</t>
    </rPh>
    <rPh sb="38" eb="40">
      <t>フヨウ</t>
    </rPh>
    <phoneticPr fontId="1"/>
  </si>
  <si>
    <t>いせ咲く　くわまる</t>
    <rPh sb="2" eb="3">
      <t>サ</t>
    </rPh>
    <phoneticPr fontId="1"/>
  </si>
  <si>
    <t>※区分について、「重症心身障害」の場合、「重心」を、「その他」の場合、「遷意」を選んでください。</t>
    <rPh sb="1" eb="3">
      <t>クブン</t>
    </rPh>
    <rPh sb="9" eb="11">
      <t>ジュウショウ</t>
    </rPh>
    <rPh sb="11" eb="13">
      <t>シンシン</t>
    </rPh>
    <rPh sb="13" eb="15">
      <t>ショウガイ</t>
    </rPh>
    <rPh sb="17" eb="19">
      <t>バアイ</t>
    </rPh>
    <rPh sb="21" eb="23">
      <t>ジュウシン</t>
    </rPh>
    <rPh sb="29" eb="30">
      <t>タ</t>
    </rPh>
    <rPh sb="32" eb="34">
      <t>バアイ</t>
    </rPh>
    <rPh sb="36" eb="37">
      <t>セン</t>
    </rPh>
    <rPh sb="37" eb="38">
      <t>イ</t>
    </rPh>
    <rPh sb="40" eb="41">
      <t>エラ</t>
    </rPh>
    <phoneticPr fontId="1"/>
  </si>
  <si>
    <t>左上にある「令和〇年〇月分」は請求書シートとリンクしています。</t>
    <rPh sb="0" eb="2">
      <t>ヒダリウエ</t>
    </rPh>
    <rPh sb="6" eb="8">
      <t>レイワ</t>
    </rPh>
    <rPh sb="9" eb="10">
      <t>ネン</t>
    </rPh>
    <rPh sb="11" eb="12">
      <t>ツキ</t>
    </rPh>
    <rPh sb="12" eb="13">
      <t>ブン</t>
    </rPh>
    <rPh sb="15" eb="18">
      <t>セイキュウショ</t>
    </rPh>
    <phoneticPr fontId="1"/>
  </si>
  <si>
    <t>請求書の「令和〇年〇月分」を入力すると自動表示されます。</t>
    <phoneticPr fontId="1"/>
  </si>
  <si>
    <t>利用者負担
上限月額</t>
    <rPh sb="0" eb="3">
      <t>リヨウシャ</t>
    </rPh>
    <rPh sb="3" eb="5">
      <t>フタン</t>
    </rPh>
    <rPh sb="6" eb="8">
      <t>ジョウゲン</t>
    </rPh>
    <rPh sb="8" eb="9">
      <t>ゲツ</t>
    </rPh>
    <rPh sb="9" eb="10">
      <t>ガク</t>
    </rPh>
    <phoneticPr fontId="1"/>
  </si>
  <si>
    <t>基準単価額</t>
    <rPh sb="0" eb="2">
      <t>キジュン</t>
    </rPh>
    <rPh sb="2" eb="4">
      <t>タンカ</t>
    </rPh>
    <rPh sb="4" eb="5">
      <t>ガク</t>
    </rPh>
    <phoneticPr fontId="1"/>
  </si>
  <si>
    <t>利用者番号、利用者名、利用決定時間、利用者負担上限月額、区分は利用者証のとおり入力してください。</t>
    <rPh sb="25" eb="26">
      <t>ゲツ</t>
    </rPh>
    <phoneticPr fontId="1"/>
  </si>
  <si>
    <r>
      <rPr>
        <u/>
        <sz val="12"/>
        <rFont val="MS UI Gothic"/>
        <family val="3"/>
        <charset val="128"/>
      </rPr>
      <t>利用者負担額≦利用者負担上限月額</t>
    </r>
    <r>
      <rPr>
        <sz val="12"/>
        <rFont val="MS UI Gothic"/>
        <family val="3"/>
        <charset val="128"/>
      </rPr>
      <t>の場合、</t>
    </r>
    <r>
      <rPr>
        <u/>
        <sz val="12"/>
        <rFont val="MS UI Gothic"/>
        <family val="3"/>
        <charset val="128"/>
      </rPr>
      <t>利用者負担額</t>
    </r>
    <r>
      <rPr>
        <sz val="12"/>
        <rFont val="MS UI Gothic"/>
        <family val="3"/>
        <charset val="128"/>
      </rPr>
      <t>が表示されます。</t>
    </r>
    <rPh sb="0" eb="3">
      <t>リヨウシャ</t>
    </rPh>
    <rPh sb="3" eb="5">
      <t>フタン</t>
    </rPh>
    <rPh sb="5" eb="6">
      <t>ガク</t>
    </rPh>
    <rPh sb="7" eb="10">
      <t>リヨウシャ</t>
    </rPh>
    <rPh sb="10" eb="12">
      <t>フタン</t>
    </rPh>
    <rPh sb="12" eb="14">
      <t>ジョウゲン</t>
    </rPh>
    <rPh sb="14" eb="15">
      <t>ゲツ</t>
    </rPh>
    <rPh sb="15" eb="16">
      <t>ガク</t>
    </rPh>
    <rPh sb="17" eb="19">
      <t>バアイ</t>
    </rPh>
    <rPh sb="20" eb="23">
      <t>リヨウシャ</t>
    </rPh>
    <rPh sb="23" eb="25">
      <t>フタン</t>
    </rPh>
    <rPh sb="25" eb="26">
      <t>ガク</t>
    </rPh>
    <rPh sb="27" eb="29">
      <t>ヒョウジ</t>
    </rPh>
    <phoneticPr fontId="1"/>
  </si>
  <si>
    <r>
      <rPr>
        <u/>
        <sz val="12"/>
        <rFont val="MS UI Gothic"/>
        <family val="3"/>
        <charset val="128"/>
      </rPr>
      <t>利用者負担額＞利用者負担上限月額</t>
    </r>
    <r>
      <rPr>
        <sz val="12"/>
        <rFont val="MS UI Gothic"/>
        <family val="3"/>
        <charset val="128"/>
      </rPr>
      <t>の場合、</t>
    </r>
    <r>
      <rPr>
        <u/>
        <sz val="12"/>
        <rFont val="MS UI Gothic"/>
        <family val="3"/>
        <charset val="128"/>
      </rPr>
      <t>利用者負担上限月額</t>
    </r>
    <r>
      <rPr>
        <sz val="12"/>
        <rFont val="MS UI Gothic"/>
        <family val="3"/>
        <charset val="128"/>
      </rPr>
      <t>が表示されます。</t>
    </r>
    <rPh sb="0" eb="3">
      <t>リヨウシャ</t>
    </rPh>
    <rPh sb="3" eb="5">
      <t>フタン</t>
    </rPh>
    <rPh sb="5" eb="6">
      <t>ガク</t>
    </rPh>
    <rPh sb="7" eb="10">
      <t>リヨウシャ</t>
    </rPh>
    <rPh sb="10" eb="12">
      <t>フタン</t>
    </rPh>
    <rPh sb="12" eb="14">
      <t>ジョウゲン</t>
    </rPh>
    <rPh sb="14" eb="15">
      <t>ゲツ</t>
    </rPh>
    <rPh sb="15" eb="16">
      <t>ガク</t>
    </rPh>
    <rPh sb="17" eb="19">
      <t>バアイ</t>
    </rPh>
    <rPh sb="20" eb="23">
      <t>リヨウシャ</t>
    </rPh>
    <rPh sb="23" eb="25">
      <t>フタン</t>
    </rPh>
    <rPh sb="25" eb="27">
      <t>ジョウゲン</t>
    </rPh>
    <rPh sb="27" eb="28">
      <t>ゲツ</t>
    </rPh>
    <rPh sb="28" eb="29">
      <t>ガク</t>
    </rPh>
    <rPh sb="30" eb="32">
      <t>ヒョウジ</t>
    </rPh>
    <phoneticPr fontId="1"/>
  </si>
  <si>
    <t>利用者番号、利用者名、利用決定時間、利用者負担上限月額、区分は利用者証のとおり入力してください。</t>
    <rPh sb="25" eb="26">
      <t>ゲツ</t>
    </rPh>
    <phoneticPr fontId="1"/>
  </si>
  <si>
    <t>看護職員等の氏名</t>
    <rPh sb="0" eb="2">
      <t>カンゴ</t>
    </rPh>
    <rPh sb="2" eb="4">
      <t>ショクイン</t>
    </rPh>
    <rPh sb="4" eb="5">
      <t>トウ</t>
    </rPh>
    <rPh sb="6" eb="8">
      <t>シメイ</t>
    </rPh>
    <phoneticPr fontId="1"/>
  </si>
  <si>
    <t>〇</t>
  </si>
  <si>
    <t>　</t>
  </si>
  <si>
    <t>医療的ケア加算対象者に対し、看護職員等を配置し、サービス提供した場合、医療的ケア加算の「該当」に〇を選択し、「看護職員等の氏名」に、配置した看護職員等の氏名を入力してください。「算定時間」は自動計算されます。（左隣にある算定時間と同じ数値になります）</t>
    <rPh sb="18" eb="19">
      <t>トウ</t>
    </rPh>
    <rPh sb="28" eb="30">
      <t>テイキョウ</t>
    </rPh>
    <rPh sb="35" eb="38">
      <t>イリョウテキ</t>
    </rPh>
    <rPh sb="40" eb="42">
      <t>カサン</t>
    </rPh>
    <rPh sb="44" eb="46">
      <t>ガイトウ</t>
    </rPh>
    <rPh sb="50" eb="52">
      <t>センタク</t>
    </rPh>
    <rPh sb="55" eb="57">
      <t>カンゴ</t>
    </rPh>
    <rPh sb="57" eb="59">
      <t>ショクイン</t>
    </rPh>
    <rPh sb="59" eb="60">
      <t>トウ</t>
    </rPh>
    <rPh sb="61" eb="63">
      <t>シメイ</t>
    </rPh>
    <rPh sb="66" eb="68">
      <t>ハイチ</t>
    </rPh>
    <rPh sb="70" eb="72">
      <t>カンゴ</t>
    </rPh>
    <rPh sb="72" eb="74">
      <t>ショクイン</t>
    </rPh>
    <rPh sb="74" eb="75">
      <t>トウ</t>
    </rPh>
    <rPh sb="76" eb="78">
      <t>シメイ</t>
    </rPh>
    <rPh sb="79" eb="81">
      <t>ニュウリョク</t>
    </rPh>
    <rPh sb="89" eb="91">
      <t>サンテイ</t>
    </rPh>
    <rPh sb="91" eb="93">
      <t>ジカン</t>
    </rPh>
    <rPh sb="95" eb="97">
      <t>ジドウ</t>
    </rPh>
    <rPh sb="97" eb="99">
      <t>ケイサン</t>
    </rPh>
    <rPh sb="105" eb="106">
      <t>ヒダリ</t>
    </rPh>
    <rPh sb="106" eb="107">
      <t>トナリ</t>
    </rPh>
    <rPh sb="110" eb="112">
      <t>サンテイ</t>
    </rPh>
    <rPh sb="112" eb="114">
      <t>ジカン</t>
    </rPh>
    <rPh sb="115" eb="116">
      <t>オナ</t>
    </rPh>
    <rPh sb="117" eb="119">
      <t>スウチ</t>
    </rPh>
    <phoneticPr fontId="1"/>
  </si>
  <si>
    <t>算定時間
（時間）</t>
    <rPh sb="0" eb="2">
      <t>サンテイ</t>
    </rPh>
    <rPh sb="2" eb="4">
      <t>ジカン</t>
    </rPh>
    <rPh sb="6" eb="8">
      <t>ジカン</t>
    </rPh>
    <phoneticPr fontId="1"/>
  </si>
  <si>
    <t>発行責任者</t>
    <rPh sb="0" eb="2">
      <t>ハッコウ</t>
    </rPh>
    <rPh sb="2" eb="5">
      <t>セキニンシャ</t>
    </rPh>
    <phoneticPr fontId="1"/>
  </si>
  <si>
    <t>電話番号</t>
    <rPh sb="0" eb="2">
      <t>デンワ</t>
    </rPh>
    <rPh sb="2" eb="4">
      <t>バンゴウ</t>
    </rPh>
    <phoneticPr fontId="1"/>
  </si>
  <si>
    <t>伊勢崎市今泉町二丁目410</t>
    <rPh sb="0" eb="4">
      <t>イセサキシ</t>
    </rPh>
    <rPh sb="4" eb="7">
      <t>イマイズミマチ</t>
    </rPh>
    <rPh sb="7" eb="10">
      <t>ニチョウメ</t>
    </rPh>
    <phoneticPr fontId="1"/>
  </si>
  <si>
    <t>0270-27-●●●●</t>
    <phoneticPr fontId="1"/>
  </si>
  <si>
    <t>社会福祉法人いせさきくわまる会
くわまる</t>
    <rPh sb="0" eb="2">
      <t>シャカイ</t>
    </rPh>
    <rPh sb="2" eb="4">
      <t>フクシ</t>
    </rPh>
    <rPh sb="4" eb="6">
      <t>ホウジン</t>
    </rPh>
    <rPh sb="14" eb="15">
      <t>カイ</t>
    </rPh>
    <phoneticPr fontId="1"/>
  </si>
  <si>
    <t>理事長　伊勢崎　くわまる</t>
    <rPh sb="0" eb="3">
      <t>リジチョウ</t>
    </rPh>
    <rPh sb="4" eb="7">
      <t>イセサキ</t>
    </rPh>
    <phoneticPr fontId="1"/>
  </si>
  <si>
    <t>372-8501</t>
    <phoneticPr fontId="1"/>
  </si>
  <si>
    <t>社会福祉法人いせさきくわまる会　理事長　伊勢崎　くわまる</t>
    <rPh sb="0" eb="2">
      <t>シャカイ</t>
    </rPh>
    <rPh sb="2" eb="4">
      <t>フクシ</t>
    </rPh>
    <rPh sb="4" eb="6">
      <t>ホウジン</t>
    </rPh>
    <rPh sb="14" eb="15">
      <t>カイ</t>
    </rPh>
    <rPh sb="16" eb="19">
      <t>リジチョウ</t>
    </rPh>
    <rPh sb="20" eb="23">
      <t>イセサキ</t>
    </rPh>
    <phoneticPr fontId="1"/>
  </si>
  <si>
    <t>フク）イセサキクワマルカイ　リジチヨウ　イセサキ　クワマル</t>
    <phoneticPr fontId="1"/>
  </si>
  <si>
    <t>〇〇銀行</t>
    <rPh sb="2" eb="4">
      <t>ギンコウ</t>
    </rPh>
    <phoneticPr fontId="1"/>
  </si>
  <si>
    <t>〇〇支店</t>
    <rPh sb="2" eb="4">
      <t>シテン</t>
    </rPh>
    <phoneticPr fontId="1"/>
  </si>
  <si>
    <t>普通</t>
    <rPh sb="0" eb="2">
      <t>フツウ</t>
    </rPh>
    <phoneticPr fontId="1"/>
  </si>
  <si>
    <t>0270-00-0000</t>
    <phoneticPr fontId="1"/>
  </si>
  <si>
    <t>0270-11-1111</t>
    <phoneticPr fontId="1"/>
  </si>
  <si>
    <t>名　称</t>
    <rPh sb="0" eb="1">
      <t>ナ</t>
    </rPh>
    <rPh sb="2" eb="3">
      <t>ショウ</t>
    </rPh>
    <phoneticPr fontId="1"/>
  </si>
  <si>
    <t>担当者</t>
    <rPh sb="0" eb="3">
      <t>タントウシャ</t>
    </rPh>
    <phoneticPr fontId="1"/>
  </si>
  <si>
    <t>●</t>
    <phoneticPr fontId="1"/>
  </si>
  <si>
    <t>●</t>
    <phoneticPr fontId="1"/>
  </si>
  <si>
    <t>日帰り短期事業費請求書【記載例】</t>
    <rPh sb="0" eb="2">
      <t>ヒガエ</t>
    </rPh>
    <rPh sb="3" eb="5">
      <t>タンキ</t>
    </rPh>
    <rPh sb="5" eb="7">
      <t>ジギョウ</t>
    </rPh>
    <rPh sb="7" eb="8">
      <t>ヒ</t>
    </rPh>
    <rPh sb="8" eb="10">
      <t>セイキュウ</t>
    </rPh>
    <rPh sb="10" eb="11">
      <t>ショ</t>
    </rPh>
    <rPh sb="12" eb="14">
      <t>キサイ</t>
    </rPh>
    <rPh sb="14" eb="15">
      <t>レイ</t>
    </rPh>
    <phoneticPr fontId="1"/>
  </si>
  <si>
    <t>施設長　〇〇　〇〇</t>
    <rPh sb="0" eb="3">
      <t>シセツチョウ</t>
    </rPh>
    <phoneticPr fontId="1"/>
  </si>
  <si>
    <t>●●　●●</t>
    <phoneticPr fontId="1"/>
  </si>
  <si>
    <t>利用者負担額合計　②</t>
    <rPh sb="6" eb="8">
      <t>ゴウケイ</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</si>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</sst>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 "/>
    <numFmt numFmtId="178" formatCode="0_);[Red]\(0\)"/>
    <numFmt numFmtId="179" formatCode="#&quot;円&quot;"/>
    <numFmt numFmtId="180" formatCode="0.00_);[Red]\(0.00\)"/>
    <numFmt numFmtId="181" formatCode="0.0_ "/>
    <numFmt numFmtId="182" formatCode="[$-411]ggge&quot;年&quot;m&quot;月分&quot;;@"/>
    <numFmt numFmtId="183" formatCode="aaa"/>
    <numFmt numFmtId="184" formatCode="d"/>
    <numFmt numFmtId="185" formatCode="h:mm;@"/>
    <numFmt numFmtId="186" formatCode="#,##0.0_ "/>
    <numFmt numFmtId="187" formatCode="#,##0_);[Red]\(#,##0\)"/>
  </numFmts>
  <fonts count="29">
    <font>
      <sz val="11"/>
      <name val="ＭＳ Ｐゴシック"/>
      <family val="3"/>
      <charset val="128"/>
    </font>
    <font>
      <sz val="6"/>
      <name val="ＭＳ Ｐゴシック"/>
      <family val="3"/>
      <charset val="128"/>
    </font>
    <font>
      <sz val="9"/>
      <name val="MS UI Gothic"/>
      <family val="3"/>
      <charset val="128"/>
    </font>
    <font>
      <sz val="11"/>
      <name val="MS UI Gothic"/>
      <family val="3"/>
      <charset val="128"/>
    </font>
    <font>
      <sz val="14"/>
      <name val="MS UI Gothic"/>
      <family val="3"/>
      <charset val="128"/>
    </font>
    <font>
      <sz val="10"/>
      <name val="MS UI Gothic"/>
      <family val="3"/>
      <charset val="128"/>
    </font>
    <font>
      <sz val="12"/>
      <name val="MS UI Gothic"/>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7"/>
      <name val="ＭＳ Ｐ明朝"/>
      <family val="1"/>
      <charset val="128"/>
    </font>
    <font>
      <sz val="11"/>
      <name val="ＭＳ Ｐ明朝"/>
      <family val="1"/>
      <charset val="128"/>
    </font>
    <font>
      <b/>
      <sz val="20"/>
      <name val="ＭＳ Ｐ明朝"/>
      <family val="1"/>
      <charset val="128"/>
    </font>
    <font>
      <sz val="11"/>
      <name val="ＭＳ Ｐゴシック"/>
      <family val="3"/>
      <charset val="128"/>
    </font>
    <font>
      <sz val="11"/>
      <name val="ＭＳ ゴシック"/>
      <family val="3"/>
      <charset val="128"/>
    </font>
    <font>
      <b/>
      <sz val="9"/>
      <color indexed="81"/>
      <name val="MS P ゴシック"/>
      <family val="3"/>
      <charset val="128"/>
    </font>
    <font>
      <u/>
      <sz val="12"/>
      <name val="MS UI Gothic"/>
      <family val="3"/>
      <charset val="128"/>
    </font>
    <font>
      <u/>
      <sz val="12"/>
      <name val="ＭＳ Ｐ明朝"/>
      <family val="1"/>
      <charset val="128"/>
    </font>
    <font>
      <sz val="12"/>
      <color rgb="FFFF0000"/>
      <name val="ＭＳ Ｐ明朝"/>
      <family val="1"/>
      <charset val="128"/>
    </font>
    <font>
      <b/>
      <sz val="12"/>
      <color rgb="FFFF0000"/>
      <name val="MS UI Gothic"/>
      <family val="3"/>
      <charset val="128"/>
    </font>
    <font>
      <b/>
      <sz val="12"/>
      <name val="ＭＳ Ｐ明朝"/>
      <family val="1"/>
      <charset val="128"/>
    </font>
    <font>
      <sz val="8"/>
      <name val="MS UI Gothic"/>
      <family val="3"/>
      <charset val="128"/>
    </font>
    <font>
      <b/>
      <sz val="11"/>
      <name val="ＭＳ Ｐ明朝"/>
      <family val="1"/>
      <charset val="128"/>
    </font>
    <font>
      <b/>
      <sz val="10"/>
      <color rgb="FFFF0000"/>
      <name val="ＭＳ Ｐ明朝"/>
      <family val="1"/>
      <charset val="128"/>
    </font>
    <font>
      <b/>
      <sz val="11"/>
      <color rgb="FFFF0000"/>
      <name val="ＭＳ Ｐ明朝"/>
      <family val="1"/>
      <charset val="128"/>
    </font>
    <font>
      <b/>
      <sz val="12"/>
      <color rgb="FFFF0000"/>
      <name val="ＭＳ Ｐ明朝"/>
      <family val="1"/>
      <charset val="128"/>
    </font>
    <font>
      <b/>
      <sz val="20"/>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09">
    <border>
      <left/>
      <right/>
      <top/>
      <bottom/>
      <diagonal/>
    </border>
    <border>
      <left/>
      <right/>
      <top style="medium">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double">
        <color indexed="64"/>
      </bottom>
      <diagonal style="thin">
        <color indexed="64"/>
      </diagonal>
    </border>
    <border diagonalUp="1">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diagonalUp="1">
      <left/>
      <right style="thin">
        <color indexed="64"/>
      </right>
      <top style="double">
        <color indexed="64"/>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dotted">
        <color auto="1"/>
      </left>
      <right/>
      <top/>
      <bottom/>
      <diagonal/>
    </border>
    <border>
      <left/>
      <right style="dotted">
        <color auto="1"/>
      </right>
      <top/>
      <bottom/>
      <diagonal/>
    </border>
    <border>
      <left/>
      <right style="medium">
        <color indexed="64"/>
      </right>
      <top style="thin">
        <color indexed="64"/>
      </top>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57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pplyAlignment="1">
      <alignment horizontal="center" vertical="center"/>
    </xf>
    <xf numFmtId="0" fontId="7" fillId="0" borderId="0" xfId="0" applyFont="1" applyFill="1">
      <alignment vertical="center"/>
    </xf>
    <xf numFmtId="0" fontId="7" fillId="0" borderId="0" xfId="0" applyFont="1" applyFill="1" applyBorder="1">
      <alignment vertical="center"/>
    </xf>
    <xf numFmtId="0" fontId="9" fillId="0" borderId="0" xfId="0" applyFont="1" applyFill="1" applyBorder="1">
      <alignment vertical="center"/>
    </xf>
    <xf numFmtId="0" fontId="7" fillId="0" borderId="1" xfId="0" applyFont="1" applyFill="1" applyBorder="1" applyAlignment="1">
      <alignment horizontal="left" vertical="top"/>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top"/>
    </xf>
    <xf numFmtId="0" fontId="7" fillId="0" borderId="0" xfId="0" applyFont="1" applyFill="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vertical="top"/>
    </xf>
    <xf numFmtId="0" fontId="7"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2" fillId="0" borderId="0" xfId="0" applyFont="1" applyFill="1" applyBorder="1" applyAlignment="1">
      <alignment vertical="center" wrapText="1" shrinkToFit="1"/>
    </xf>
    <xf numFmtId="0" fontId="10" fillId="0" borderId="0" xfId="0" applyFont="1" applyFill="1" applyBorder="1" applyAlignment="1">
      <alignment vertical="center" wrapText="1" shrinkToFit="1"/>
    </xf>
    <xf numFmtId="0" fontId="13" fillId="0" borderId="0" xfId="0" applyFont="1" applyFill="1" applyBorder="1" applyAlignment="1">
      <alignment vertical="center"/>
    </xf>
    <xf numFmtId="0" fontId="7" fillId="0" borderId="0" xfId="0" applyFont="1" applyFill="1" applyBorder="1" applyAlignment="1">
      <alignment horizontal="center" vertical="center"/>
    </xf>
    <xf numFmtId="0" fontId="13" fillId="0" borderId="0" xfId="0" applyFont="1" applyFill="1" applyBorder="1" applyAlignment="1">
      <alignment vertical="center" wrapText="1" shrinkToFit="1"/>
    </xf>
    <xf numFmtId="0" fontId="7" fillId="0" borderId="0" xfId="0" applyFont="1" applyFill="1" applyBorder="1" applyAlignment="1">
      <alignment horizontal="righ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pplyAlignment="1">
      <alignment vertical="center"/>
    </xf>
    <xf numFmtId="180" fontId="2" fillId="0" borderId="0" xfId="0" applyNumberFormat="1" applyFont="1">
      <alignment vertical="center"/>
    </xf>
    <xf numFmtId="0" fontId="20" fillId="0" borderId="0" xfId="0" applyFont="1" applyFill="1">
      <alignment vertical="center"/>
    </xf>
    <xf numFmtId="0" fontId="7" fillId="0" borderId="0" xfId="0" applyFont="1">
      <alignment vertical="center"/>
    </xf>
    <xf numFmtId="0" fontId="6" fillId="0" borderId="0" xfId="0" applyFont="1">
      <alignment vertical="center"/>
    </xf>
    <xf numFmtId="0" fontId="21" fillId="0" borderId="0" xfId="0" applyFont="1" applyAlignment="1">
      <alignment vertical="center"/>
    </xf>
    <xf numFmtId="0" fontId="11" fillId="0" borderId="0" xfId="0" applyFont="1" applyProtection="1">
      <alignment vertical="center"/>
    </xf>
    <xf numFmtId="0" fontId="9" fillId="0" borderId="0" xfId="0" applyFont="1" applyBorder="1" applyAlignment="1" applyProtection="1">
      <alignment vertical="center"/>
    </xf>
    <xf numFmtId="0" fontId="9"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1" fillId="0" borderId="0" xfId="0" applyFont="1" applyBorder="1" applyAlignment="1" applyProtection="1">
      <alignment vertical="center"/>
    </xf>
    <xf numFmtId="182" fontId="13" fillId="0" borderId="0" xfId="0" applyNumberFormat="1" applyFont="1" applyBorder="1" applyAlignment="1" applyProtection="1">
      <alignment vertical="center"/>
    </xf>
    <xf numFmtId="0" fontId="18" fillId="0" borderId="0" xfId="0" applyFont="1">
      <alignment vertical="center"/>
    </xf>
    <xf numFmtId="0" fontId="22" fillId="0" borderId="0" xfId="0" applyFont="1" applyFill="1">
      <alignment vertical="center"/>
    </xf>
    <xf numFmtId="0" fontId="22" fillId="0" borderId="0" xfId="0" applyFont="1" applyAlignment="1">
      <alignment vertical="top"/>
    </xf>
    <xf numFmtId="0" fontId="22" fillId="0" borderId="0" xfId="0" applyFont="1">
      <alignment vertical="center"/>
    </xf>
    <xf numFmtId="20" fontId="3" fillId="0" borderId="55" xfId="0" applyNumberFormat="1" applyFont="1" applyBorder="1" applyAlignment="1" applyProtection="1">
      <alignment horizontal="center" vertical="center"/>
      <protection locked="0"/>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42" xfId="0" applyFont="1" applyBorder="1" applyAlignment="1">
      <alignment horizontal="center" vertical="center"/>
    </xf>
    <xf numFmtId="0" fontId="3" fillId="0" borderId="71" xfId="0" applyFont="1" applyBorder="1" applyAlignment="1">
      <alignment horizontal="center" vertical="center"/>
    </xf>
    <xf numFmtId="0" fontId="3" fillId="0" borderId="37" xfId="0" applyFont="1" applyBorder="1" applyAlignment="1">
      <alignment horizontal="center" vertical="center"/>
    </xf>
    <xf numFmtId="20" fontId="3" fillId="0" borderId="11" xfId="0" applyNumberFormat="1" applyFont="1" applyBorder="1" applyAlignment="1" applyProtection="1">
      <alignment horizontal="center" vertical="center"/>
      <protection locked="0"/>
    </xf>
    <xf numFmtId="20" fontId="3" fillId="0" borderId="44" xfId="0" applyNumberFormat="1" applyFont="1" applyBorder="1" applyAlignment="1" applyProtection="1">
      <alignment horizontal="center" vertical="center"/>
      <protection locked="0"/>
    </xf>
    <xf numFmtId="0" fontId="2" fillId="0" borderId="11" xfId="0" applyFont="1" applyBorder="1" applyAlignment="1">
      <alignment horizontal="center" vertical="center"/>
    </xf>
    <xf numFmtId="177" fontId="2" fillId="2" borderId="11" xfId="0" applyNumberFormat="1" applyFont="1" applyFill="1" applyBorder="1">
      <alignment vertical="center"/>
    </xf>
    <xf numFmtId="0" fontId="2" fillId="2" borderId="11" xfId="0" applyFont="1" applyFill="1" applyBorder="1" applyAlignment="1">
      <alignment horizontal="center" vertical="center"/>
    </xf>
    <xf numFmtId="179" fontId="2" fillId="2" borderId="11" xfId="0" applyNumberFormat="1" applyFont="1" applyFill="1" applyBorder="1">
      <alignment vertical="center"/>
    </xf>
    <xf numFmtId="179" fontId="2" fillId="3" borderId="11" xfId="0" applyNumberFormat="1" applyFont="1" applyFill="1" applyBorder="1">
      <alignment vertical="center"/>
    </xf>
    <xf numFmtId="0" fontId="2" fillId="0" borderId="34" xfId="0" applyFont="1" applyBorder="1">
      <alignment vertical="center"/>
    </xf>
    <xf numFmtId="0" fontId="2" fillId="2" borderId="11" xfId="0" applyFont="1" applyFill="1" applyBorder="1" applyAlignment="1">
      <alignment vertical="center" wrapText="1"/>
    </xf>
    <xf numFmtId="180" fontId="2" fillId="2" borderId="55" xfId="0" applyNumberFormat="1" applyFont="1" applyFill="1" applyBorder="1">
      <alignment vertical="center"/>
    </xf>
    <xf numFmtId="180" fontId="2" fillId="3" borderId="55" xfId="0" applyNumberFormat="1" applyFont="1" applyFill="1" applyBorder="1">
      <alignment vertical="center"/>
    </xf>
    <xf numFmtId="180" fontId="2" fillId="2" borderId="44" xfId="0" applyNumberFormat="1" applyFont="1" applyFill="1" applyBorder="1">
      <alignment vertical="center"/>
    </xf>
    <xf numFmtId="180" fontId="2" fillId="3" borderId="44" xfId="0" applyNumberFormat="1" applyFont="1" applyFill="1" applyBorder="1">
      <alignment vertical="center"/>
    </xf>
    <xf numFmtId="0" fontId="3" fillId="0" borderId="37" xfId="0" applyFont="1" applyBorder="1" applyAlignment="1">
      <alignment horizontal="center" vertical="center"/>
    </xf>
    <xf numFmtId="20" fontId="3" fillId="0" borderId="55" xfId="0" applyNumberFormat="1" applyFont="1" applyBorder="1" applyAlignment="1" applyProtection="1">
      <alignment horizontal="center" vertical="center"/>
      <protection locked="0"/>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2" fillId="0" borderId="11" xfId="0" applyFont="1" applyBorder="1" applyAlignment="1">
      <alignment horizontal="center" vertical="center"/>
    </xf>
    <xf numFmtId="20" fontId="3" fillId="0" borderId="11" xfId="0" applyNumberFormat="1" applyFont="1" applyBorder="1" applyAlignment="1" applyProtection="1">
      <alignment horizontal="center" vertical="center"/>
      <protection locked="0"/>
    </xf>
    <xf numFmtId="0" fontId="3" fillId="0" borderId="71" xfId="0" applyFont="1" applyBorder="1" applyAlignment="1">
      <alignment horizontal="center" vertical="center"/>
    </xf>
    <xf numFmtId="0" fontId="2" fillId="2" borderId="11" xfId="0" applyFont="1" applyFill="1" applyBorder="1" applyAlignment="1">
      <alignment horizontal="center" vertical="center"/>
    </xf>
    <xf numFmtId="0" fontId="6" fillId="0" borderId="0" xfId="0" applyFont="1" applyAlignment="1">
      <alignment vertical="top" wrapText="1"/>
    </xf>
    <xf numFmtId="0" fontId="3" fillId="0" borderId="42" xfId="0" applyFont="1" applyBorder="1" applyAlignment="1">
      <alignment horizontal="center" vertical="center"/>
    </xf>
    <xf numFmtId="182" fontId="13"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6" fillId="0" borderId="0" xfId="0" applyFont="1" applyAlignment="1">
      <alignment horizontal="right" vertical="center"/>
    </xf>
    <xf numFmtId="0" fontId="6" fillId="0" borderId="0" xfId="0" applyFont="1" applyAlignment="1">
      <alignment horizontal="right" vertical="top"/>
    </xf>
    <xf numFmtId="0" fontId="6" fillId="0" borderId="0" xfId="0" applyFont="1" applyAlignment="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7" fillId="0" borderId="0" xfId="0" applyFont="1" applyFill="1" applyBorder="1" applyAlignment="1">
      <alignment vertical="center" wrapText="1"/>
    </xf>
    <xf numFmtId="0" fontId="6" fillId="0" borderId="0" xfId="0" applyFont="1" applyAlignment="1">
      <alignment vertical="top" wrapText="1"/>
    </xf>
    <xf numFmtId="0" fontId="6" fillId="0" borderId="0" xfId="0" applyFont="1" applyAlignment="1">
      <alignment vertical="center"/>
    </xf>
    <xf numFmtId="0" fontId="7" fillId="0" borderId="106" xfId="0" applyFont="1" applyFill="1" applyBorder="1">
      <alignment vertical="center"/>
    </xf>
    <xf numFmtId="0" fontId="2" fillId="0" borderId="106" xfId="0" applyFont="1" applyBorder="1">
      <alignment vertical="center"/>
    </xf>
    <xf numFmtId="0" fontId="2" fillId="0" borderId="107" xfId="0" applyFont="1" applyBorder="1">
      <alignment vertical="center"/>
    </xf>
    <xf numFmtId="180" fontId="2" fillId="0" borderId="107" xfId="0" applyNumberFormat="1" applyFont="1" applyBorder="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top" wrapText="1"/>
    </xf>
    <xf numFmtId="0" fontId="7" fillId="0" borderId="0" xfId="0" applyFont="1" applyFill="1" applyBorder="1" applyAlignment="1">
      <alignment vertical="center" wrapText="1"/>
    </xf>
    <xf numFmtId="0" fontId="22" fillId="0" borderId="0" xfId="0" applyFont="1" applyFill="1" applyBorder="1">
      <alignment vertical="center"/>
    </xf>
    <xf numFmtId="0" fontId="24" fillId="0" borderId="0" xfId="0" applyFont="1" applyFill="1" applyBorder="1" applyAlignment="1">
      <alignment vertical="center"/>
    </xf>
    <xf numFmtId="0" fontId="19" fillId="0" borderId="0" xfId="0" applyFont="1" applyFill="1">
      <alignment vertical="center"/>
    </xf>
    <xf numFmtId="0" fontId="7" fillId="0" borderId="11" xfId="0" applyFont="1" applyFill="1" applyBorder="1" applyAlignment="1">
      <alignment horizontal="left" vertical="center" indent="1"/>
    </xf>
    <xf numFmtId="0" fontId="7" fillId="0" borderId="32" xfId="0" applyFont="1" applyFill="1" applyBorder="1" applyAlignment="1">
      <alignment horizontal="left" vertical="center" indent="1"/>
    </xf>
    <xf numFmtId="0" fontId="7" fillId="0" borderId="34" xfId="0" applyFont="1" applyFill="1" applyBorder="1" applyAlignment="1">
      <alignment horizontal="left" vertical="center" indent="1"/>
    </xf>
    <xf numFmtId="0" fontId="7" fillId="0" borderId="10" xfId="0" applyFont="1" applyFill="1" applyBorder="1" applyAlignment="1">
      <alignment horizontal="left" vertical="center" indent="1"/>
    </xf>
    <xf numFmtId="0" fontId="7" fillId="0" borderId="27"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13" fillId="0" borderId="11" xfId="0" applyFont="1" applyFill="1" applyBorder="1" applyAlignment="1">
      <alignment horizontal="center" vertical="center"/>
    </xf>
    <xf numFmtId="0" fontId="13" fillId="0" borderId="11" xfId="0" applyFont="1" applyFill="1" applyBorder="1" applyAlignment="1">
      <alignment horizontal="center" vertical="center" shrinkToFit="1"/>
    </xf>
    <xf numFmtId="0" fontId="13" fillId="0" borderId="32" xfId="0" applyFont="1" applyFill="1" applyBorder="1" applyAlignment="1" applyProtection="1">
      <alignment horizontal="left" vertical="center" indent="1"/>
      <protection locked="0"/>
    </xf>
    <xf numFmtId="0" fontId="13" fillId="0" borderId="34" xfId="0" applyFont="1" applyFill="1" applyBorder="1" applyAlignment="1" applyProtection="1">
      <alignment horizontal="left" vertical="center" indent="1"/>
      <protection locked="0"/>
    </xf>
    <xf numFmtId="0" fontId="13" fillId="0" borderId="10" xfId="0" applyFont="1" applyFill="1" applyBorder="1" applyAlignment="1" applyProtection="1">
      <alignment horizontal="left" vertical="center" indent="1"/>
      <protection locked="0"/>
    </xf>
    <xf numFmtId="0" fontId="7" fillId="0" borderId="0" xfId="0" applyFont="1" applyFill="1" applyBorder="1" applyAlignment="1">
      <alignment horizontal="left" vertical="center"/>
    </xf>
    <xf numFmtId="0" fontId="13" fillId="0" borderId="11" xfId="0" applyFont="1" applyFill="1" applyBorder="1" applyAlignment="1">
      <alignment horizontal="left" vertical="center" indent="1"/>
    </xf>
    <xf numFmtId="0" fontId="13" fillId="0" borderId="32"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10" xfId="0" applyFont="1" applyFill="1" applyBorder="1" applyAlignment="1">
      <alignment horizontal="center" vertical="center"/>
    </xf>
    <xf numFmtId="0" fontId="14" fillId="0" borderId="8"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indent="1"/>
      <protection locked="0"/>
    </xf>
    <xf numFmtId="0" fontId="7" fillId="0" borderId="11" xfId="0" applyFont="1" applyFill="1" applyBorder="1" applyAlignment="1" applyProtection="1">
      <alignment horizontal="left" vertical="center" indent="1"/>
      <protection locked="0"/>
    </xf>
    <xf numFmtId="0" fontId="7" fillId="0" borderId="12" xfId="0" applyFont="1" applyFill="1" applyBorder="1" applyAlignment="1" applyProtection="1">
      <alignment horizontal="left" vertical="center" indent="1"/>
      <protection locked="0"/>
    </xf>
    <xf numFmtId="0" fontId="7" fillId="0" borderId="0" xfId="0" applyFont="1" applyFill="1" applyBorder="1" applyAlignment="1" applyProtection="1">
      <alignment horizontal="center" vertical="center"/>
      <protection locked="0"/>
    </xf>
    <xf numFmtId="0" fontId="7" fillId="0" borderId="1"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7" fillId="0" borderId="3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59"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108" xfId="0"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4" xfId="0" applyFont="1" applyFill="1" applyBorder="1" applyAlignment="1" applyProtection="1">
      <alignment horizontal="left" vertical="center"/>
      <protection locked="0"/>
    </xf>
    <xf numFmtId="0" fontId="7" fillId="0" borderId="49" xfId="0" applyFont="1" applyFill="1" applyBorder="1" applyAlignment="1" applyProtection="1">
      <alignment horizontal="left" vertical="center"/>
      <protection locked="0"/>
    </xf>
    <xf numFmtId="0" fontId="8" fillId="0" borderId="0" xfId="0" applyFont="1" applyFill="1" applyBorder="1" applyAlignment="1">
      <alignment horizontal="center" vertical="center"/>
    </xf>
    <xf numFmtId="0" fontId="14" fillId="0" borderId="8" xfId="0" applyFont="1" applyFill="1" applyBorder="1" applyAlignment="1" applyProtection="1">
      <alignment horizontal="center" vertical="center" wrapText="1"/>
      <protection locked="0"/>
    </xf>
    <xf numFmtId="0" fontId="14" fillId="0" borderId="9"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0" fillId="0" borderId="0" xfId="0" applyFont="1" applyFill="1" applyBorder="1" applyAlignment="1">
      <alignment horizontal="center" vertical="center" shrinkToFit="1"/>
    </xf>
    <xf numFmtId="0" fontId="7" fillId="0" borderId="0" xfId="0" applyFont="1" applyFill="1" applyBorder="1" applyAlignment="1" applyProtection="1">
      <alignment horizontal="center" vertical="center" shrinkToFit="1"/>
      <protection locked="0"/>
    </xf>
    <xf numFmtId="0" fontId="7" fillId="0" borderId="22"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pplyProtection="1">
      <alignment horizontal="left" vertical="center" indent="1"/>
      <protection locked="0"/>
    </xf>
    <xf numFmtId="0" fontId="7" fillId="0" borderId="0" xfId="0" applyFont="1" applyFill="1" applyBorder="1" applyAlignment="1" applyProtection="1">
      <alignment horizontal="left" vertical="center" indent="1"/>
      <protection locked="0"/>
    </xf>
    <xf numFmtId="0" fontId="7" fillId="0" borderId="19" xfId="0" applyFont="1" applyFill="1" applyBorder="1" applyAlignment="1" applyProtection="1">
      <alignment horizontal="left" vertical="center" indent="1"/>
      <protection locked="0"/>
    </xf>
    <xf numFmtId="0" fontId="7" fillId="0" borderId="25" xfId="0" applyFont="1" applyFill="1" applyBorder="1" applyAlignment="1" applyProtection="1">
      <alignment horizontal="left" vertical="center" indent="1"/>
      <protection locked="0"/>
    </xf>
    <xf numFmtId="0" fontId="7" fillId="0" borderId="24" xfId="0" applyFont="1" applyFill="1" applyBorder="1" applyAlignment="1" applyProtection="1">
      <alignment horizontal="left" vertical="center" indent="1"/>
      <protection locked="0"/>
    </xf>
    <xf numFmtId="0" fontId="7" fillId="0" borderId="26" xfId="0" applyFont="1" applyFill="1" applyBorder="1" applyAlignment="1" applyProtection="1">
      <alignment horizontal="left" vertical="center" indent="1"/>
      <protection locked="0"/>
    </xf>
    <xf numFmtId="0" fontId="13" fillId="0" borderId="24" xfId="0" applyFont="1" applyFill="1" applyBorder="1" applyAlignment="1">
      <alignment horizontal="center" vertical="center"/>
    </xf>
    <xf numFmtId="0" fontId="10" fillId="0" borderId="10"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protection locked="0"/>
    </xf>
    <xf numFmtId="0" fontId="14" fillId="0" borderId="15"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left" vertical="center" indent="1"/>
      <protection locked="0"/>
    </xf>
    <xf numFmtId="0" fontId="10" fillId="0" borderId="11" xfId="0" applyFont="1" applyFill="1" applyBorder="1" applyAlignment="1">
      <alignment horizontal="center" vertical="center"/>
    </xf>
    <xf numFmtId="0" fontId="10" fillId="0" borderId="32" xfId="0" applyFont="1" applyFill="1" applyBorder="1" applyAlignment="1">
      <alignment horizontal="center" vertical="center"/>
    </xf>
    <xf numFmtId="0" fontId="13" fillId="0" borderId="11"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3" fillId="0" borderId="34"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26" fillId="0" borderId="32" xfId="0" applyFont="1" applyFill="1" applyBorder="1" applyAlignment="1">
      <alignment horizontal="left" vertical="center" indent="1"/>
    </xf>
    <xf numFmtId="0" fontId="26" fillId="0" borderId="34" xfId="0" applyFont="1" applyFill="1" applyBorder="1" applyAlignment="1">
      <alignment horizontal="left" vertical="center" indent="1"/>
    </xf>
    <xf numFmtId="0" fontId="26" fillId="0" borderId="10" xfId="0" applyFont="1" applyFill="1" applyBorder="1" applyAlignment="1">
      <alignment horizontal="left" vertical="center" indent="1"/>
    </xf>
    <xf numFmtId="0" fontId="26" fillId="0" borderId="11" xfId="0" applyFont="1" applyFill="1" applyBorder="1" applyAlignment="1">
      <alignment horizontal="left" vertical="center" indent="1"/>
    </xf>
    <xf numFmtId="0" fontId="26" fillId="0" borderId="32" xfId="0" applyFont="1" applyFill="1" applyBorder="1" applyAlignment="1" applyProtection="1">
      <alignment horizontal="left" vertical="center" indent="1"/>
      <protection locked="0"/>
    </xf>
    <xf numFmtId="0" fontId="26" fillId="0" borderId="34" xfId="0" applyFont="1" applyFill="1" applyBorder="1" applyAlignment="1" applyProtection="1">
      <alignment horizontal="left" vertical="center" indent="1"/>
      <protection locked="0"/>
    </xf>
    <xf numFmtId="0" fontId="26" fillId="0" borderId="10" xfId="0" applyFont="1" applyFill="1" applyBorder="1" applyAlignment="1" applyProtection="1">
      <alignment horizontal="left" vertical="center" indent="1"/>
      <protection locked="0"/>
    </xf>
    <xf numFmtId="0" fontId="25" fillId="0" borderId="10" xfId="0" applyFont="1" applyFill="1" applyBorder="1" applyAlignment="1" applyProtection="1">
      <alignment vertical="center"/>
      <protection locked="0"/>
    </xf>
    <xf numFmtId="0" fontId="25" fillId="0" borderId="11" xfId="0" applyFont="1" applyFill="1" applyBorder="1" applyAlignment="1" applyProtection="1">
      <alignment vertical="center"/>
      <protection locked="0"/>
    </xf>
    <xf numFmtId="0" fontId="26" fillId="0" borderId="11" xfId="0" applyFont="1" applyFill="1" applyBorder="1" applyAlignment="1" applyProtection="1">
      <alignment horizontal="left" vertical="center" indent="1"/>
      <protection locked="0"/>
    </xf>
    <xf numFmtId="0" fontId="28" fillId="0" borderId="8" xfId="0" applyFont="1" applyFill="1" applyBorder="1" applyAlignment="1" applyProtection="1">
      <alignment horizontal="center" vertical="center" wrapText="1"/>
      <protection locked="0"/>
    </xf>
    <xf numFmtId="0" fontId="28" fillId="0" borderId="9" xfId="0" applyFont="1" applyFill="1" applyBorder="1" applyAlignment="1" applyProtection="1">
      <alignment horizontal="center" vertical="center" wrapText="1"/>
      <protection locked="0"/>
    </xf>
    <xf numFmtId="0" fontId="28" fillId="0" borderId="8" xfId="0" applyFont="1" applyFill="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0" fillId="0" borderId="27"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29"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protection locked="0"/>
    </xf>
    <xf numFmtId="0" fontId="27" fillId="0" borderId="1" xfId="0" applyFont="1" applyFill="1" applyBorder="1" applyAlignment="1" applyProtection="1">
      <alignment vertical="top"/>
      <protection locked="0"/>
    </xf>
    <xf numFmtId="0" fontId="27" fillId="0" borderId="17" xfId="0" applyFont="1" applyFill="1" applyBorder="1" applyAlignment="1" applyProtection="1">
      <alignment vertical="top"/>
      <protection locked="0"/>
    </xf>
    <xf numFmtId="0" fontId="27" fillId="0" borderId="18" xfId="0" applyFont="1" applyFill="1" applyBorder="1" applyAlignment="1" applyProtection="1">
      <alignment horizontal="left" vertical="center" indent="1"/>
      <protection locked="0"/>
    </xf>
    <xf numFmtId="0" fontId="27" fillId="0" borderId="0" xfId="0" applyFont="1" applyFill="1" applyBorder="1" applyAlignment="1" applyProtection="1">
      <alignment horizontal="left" vertical="center" indent="1"/>
      <protection locked="0"/>
    </xf>
    <xf numFmtId="0" fontId="27" fillId="0" borderId="19" xfId="0" applyFont="1" applyFill="1" applyBorder="1" applyAlignment="1" applyProtection="1">
      <alignment horizontal="left" vertical="center" indent="1"/>
      <protection locked="0"/>
    </xf>
    <xf numFmtId="0" fontId="27" fillId="0" borderId="25" xfId="0" applyFont="1" applyFill="1" applyBorder="1" applyAlignment="1" applyProtection="1">
      <alignment horizontal="left" vertical="center" indent="1"/>
      <protection locked="0"/>
    </xf>
    <xf numFmtId="0" fontId="27" fillId="0" borderId="24" xfId="0" applyFont="1" applyFill="1" applyBorder="1" applyAlignment="1" applyProtection="1">
      <alignment horizontal="left" vertical="center" indent="1"/>
      <protection locked="0"/>
    </xf>
    <xf numFmtId="0" fontId="27" fillId="0" borderId="26" xfId="0" applyFont="1" applyFill="1" applyBorder="1" applyAlignment="1" applyProtection="1">
      <alignment horizontal="left" vertical="center" indent="1"/>
      <protection locked="0"/>
    </xf>
    <xf numFmtId="0" fontId="27" fillId="0" borderId="10" xfId="0" applyFont="1" applyFill="1" applyBorder="1" applyAlignment="1" applyProtection="1">
      <alignment horizontal="left" vertical="center" indent="1"/>
      <protection locked="0"/>
    </xf>
    <xf numFmtId="0" fontId="27" fillId="0" borderId="11" xfId="0" applyFont="1" applyFill="1" applyBorder="1" applyAlignment="1" applyProtection="1">
      <alignment horizontal="left" vertical="center" indent="1"/>
      <protection locked="0"/>
    </xf>
    <xf numFmtId="0" fontId="27" fillId="0" borderId="12" xfId="0" applyFont="1" applyFill="1" applyBorder="1" applyAlignment="1" applyProtection="1">
      <alignment horizontal="left" vertical="center" indent="1"/>
      <protection locked="0"/>
    </xf>
    <xf numFmtId="0" fontId="27" fillId="0" borderId="10" xfId="0" applyFont="1" applyFill="1" applyBorder="1" applyAlignment="1" applyProtection="1">
      <alignment horizontal="left" vertical="center" wrapText="1" indent="1"/>
      <protection locked="0"/>
    </xf>
    <xf numFmtId="0" fontId="27" fillId="0" borderId="13" xfId="0" applyFont="1" applyFill="1" applyBorder="1" applyAlignment="1" applyProtection="1">
      <alignment horizontal="left" vertical="center" indent="1"/>
      <protection locked="0"/>
    </xf>
    <xf numFmtId="0" fontId="27" fillId="0" borderId="9" xfId="0" applyFont="1" applyFill="1" applyBorder="1" applyAlignment="1" applyProtection="1">
      <alignment horizontal="left" vertical="center" indent="1"/>
      <protection locked="0"/>
    </xf>
    <xf numFmtId="0" fontId="27" fillId="0" borderId="14" xfId="0" applyFont="1" applyFill="1" applyBorder="1" applyAlignment="1" applyProtection="1">
      <alignment horizontal="left" vertical="center" indent="1"/>
      <protection locked="0"/>
    </xf>
    <xf numFmtId="0" fontId="13" fillId="0" borderId="46" xfId="0" applyFont="1" applyBorder="1" applyAlignment="1" applyProtection="1">
      <alignment horizontal="left" vertical="center" indent="1" shrinkToFit="1"/>
    </xf>
    <xf numFmtId="0" fontId="13" fillId="0" borderId="34" xfId="0" applyFont="1" applyBorder="1" applyAlignment="1" applyProtection="1">
      <alignment horizontal="left" vertical="center" indent="1" shrinkToFit="1"/>
    </xf>
    <xf numFmtId="0" fontId="13" fillId="0" borderId="35" xfId="0" applyFont="1" applyBorder="1" applyAlignment="1" applyProtection="1">
      <alignment horizontal="left" vertical="center" indent="1" shrinkToFi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8" xfId="0" applyFont="1" applyBorder="1" applyAlignment="1" applyProtection="1">
      <alignment horizontal="center" vertical="center"/>
    </xf>
    <xf numFmtId="177" fontId="13" fillId="0" borderId="8" xfId="0" applyNumberFormat="1" applyFont="1" applyBorder="1" applyAlignment="1" applyProtection="1">
      <alignment horizontal="right" vertical="center" indent="1"/>
    </xf>
    <xf numFmtId="178" fontId="13" fillId="0" borderId="36" xfId="0" applyNumberFormat="1" applyFont="1" applyBorder="1" applyAlignment="1" applyProtection="1">
      <alignment horizontal="center" vertical="center"/>
    </xf>
    <xf numFmtId="178" fontId="13" fillId="0" borderId="37" xfId="0" applyNumberFormat="1"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5" xfId="0" applyFont="1" applyBorder="1" applyAlignment="1" applyProtection="1">
      <alignment horizontal="left" vertical="center" indent="1" shrinkToFit="1"/>
    </xf>
    <xf numFmtId="0" fontId="13" fillId="0" borderId="6" xfId="0" applyFont="1" applyBorder="1" applyAlignment="1" applyProtection="1">
      <alignment horizontal="left" vertical="center" indent="1" shrinkToFit="1"/>
    </xf>
    <xf numFmtId="0" fontId="13" fillId="0" borderId="7" xfId="0" applyFont="1" applyBorder="1" applyAlignment="1" applyProtection="1">
      <alignment horizontal="left" vertical="center" indent="1" shrinkToFit="1"/>
    </xf>
    <xf numFmtId="178" fontId="13" fillId="0" borderId="89" xfId="0" applyNumberFormat="1" applyFont="1" applyBorder="1" applyAlignment="1" applyProtection="1">
      <alignment horizontal="center" vertical="center"/>
      <protection locked="0"/>
    </xf>
    <xf numFmtId="178" fontId="13" fillId="0" borderId="90" xfId="0" applyNumberFormat="1" applyFont="1" applyBorder="1" applyAlignment="1" applyProtection="1">
      <alignment horizontal="center" vertical="center"/>
      <protection locked="0"/>
    </xf>
    <xf numFmtId="178" fontId="13" fillId="0" borderId="91" xfId="0" applyNumberFormat="1" applyFont="1" applyBorder="1" applyAlignment="1" applyProtection="1">
      <alignment horizontal="center" vertical="center"/>
      <protection locked="0"/>
    </xf>
    <xf numFmtId="0" fontId="13" fillId="0" borderId="22"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76"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77"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0" borderId="63"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textRotation="255"/>
    </xf>
    <xf numFmtId="0" fontId="7" fillId="0" borderId="1" xfId="0" applyFont="1" applyBorder="1" applyAlignment="1" applyProtection="1">
      <alignment horizontal="center" vertical="center" textRotation="255"/>
    </xf>
    <xf numFmtId="0" fontId="7" fillId="0" borderId="18" xfId="0" applyFont="1" applyBorder="1" applyAlignment="1" applyProtection="1">
      <alignment horizontal="center" vertical="center" textRotation="255"/>
    </xf>
    <xf numFmtId="0" fontId="7" fillId="0" borderId="0" xfId="0" applyFont="1" applyBorder="1" applyAlignment="1" applyProtection="1">
      <alignment horizontal="center" vertical="center" textRotation="255"/>
    </xf>
    <xf numFmtId="0" fontId="7" fillId="0" borderId="23" xfId="0" applyFont="1" applyBorder="1" applyAlignment="1" applyProtection="1">
      <alignment horizontal="center" vertical="center" textRotation="255"/>
    </xf>
    <xf numFmtId="0" fontId="7" fillId="0" borderId="4" xfId="0" applyFont="1" applyBorder="1" applyAlignment="1" applyProtection="1">
      <alignment horizontal="center" vertical="center" textRotation="255"/>
    </xf>
    <xf numFmtId="178" fontId="13" fillId="0" borderId="32" xfId="0" applyNumberFormat="1" applyFont="1" applyBorder="1" applyAlignment="1" applyProtection="1">
      <alignment horizontal="center" vertical="center"/>
      <protection locked="0"/>
    </xf>
    <xf numFmtId="178" fontId="13" fillId="0" borderId="34"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69" xfId="0" applyFont="1" applyBorder="1" applyAlignment="1" applyProtection="1">
      <alignment horizontal="left" vertical="center" indent="1" shrinkToFit="1"/>
    </xf>
    <xf numFmtId="0" fontId="13" fillId="0" borderId="37" xfId="0" applyFont="1" applyBorder="1" applyAlignment="1" applyProtection="1">
      <alignment horizontal="left" vertical="center" indent="1" shrinkToFit="1"/>
    </xf>
    <xf numFmtId="0" fontId="13" fillId="0" borderId="50" xfId="0" applyFont="1" applyBorder="1" applyAlignment="1" applyProtection="1">
      <alignment horizontal="left" vertical="center" indent="1" shrinkToFit="1"/>
    </xf>
    <xf numFmtId="0" fontId="13" fillId="0" borderId="39" xfId="0" applyFont="1" applyBorder="1" applyAlignment="1" applyProtection="1">
      <alignment horizontal="left" vertical="center" indent="1" shrinkToFit="1"/>
    </xf>
    <xf numFmtId="0" fontId="13" fillId="0" borderId="40" xfId="0" applyFont="1" applyBorder="1" applyAlignment="1" applyProtection="1">
      <alignment horizontal="left" vertical="center" indent="1" shrinkToFit="1"/>
    </xf>
    <xf numFmtId="0" fontId="13" fillId="0" borderId="41" xfId="0" applyFont="1" applyBorder="1" applyAlignment="1" applyProtection="1">
      <alignment horizontal="left" vertical="center" indent="1" shrinkToFit="1"/>
    </xf>
    <xf numFmtId="0" fontId="13" fillId="0" borderId="27"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49" xfId="0" applyFont="1" applyBorder="1" applyAlignment="1" applyProtection="1">
      <alignment horizontal="center" vertical="center" wrapText="1"/>
    </xf>
    <xf numFmtId="177" fontId="13" fillId="0" borderId="61" xfId="0" applyNumberFormat="1" applyFont="1" applyBorder="1" applyAlignment="1" applyProtection="1">
      <alignment horizontal="right" vertical="center" indent="1"/>
    </xf>
    <xf numFmtId="177" fontId="13" fillId="0" borderId="28" xfId="0" applyNumberFormat="1" applyFont="1" applyBorder="1" applyAlignment="1" applyProtection="1">
      <alignment horizontal="right" vertical="center" indent="1"/>
    </xf>
    <xf numFmtId="177" fontId="13" fillId="0" borderId="62" xfId="0" applyNumberFormat="1" applyFont="1" applyBorder="1" applyAlignment="1" applyProtection="1">
      <alignment horizontal="right" vertical="center" indent="1"/>
    </xf>
    <xf numFmtId="177" fontId="13" fillId="0" borderId="63" xfId="0" applyNumberFormat="1" applyFont="1" applyBorder="1" applyAlignment="1" applyProtection="1">
      <alignment horizontal="right" vertical="center" indent="1"/>
    </xf>
    <xf numFmtId="177" fontId="13" fillId="0" borderId="8" xfId="0" applyNumberFormat="1" applyFont="1" applyBorder="1" applyAlignment="1" applyProtection="1">
      <alignment horizontal="right" vertical="center" indent="1"/>
      <protection locked="0"/>
    </xf>
    <xf numFmtId="177" fontId="13" fillId="0" borderId="21" xfId="0" applyNumberFormat="1" applyFont="1" applyBorder="1" applyAlignment="1" applyProtection="1">
      <alignment horizontal="right" vertical="center" indent="1"/>
    </xf>
    <xf numFmtId="177" fontId="13" fillId="0" borderId="13" xfId="0" applyNumberFormat="1" applyFont="1" applyBorder="1" applyAlignment="1" applyProtection="1">
      <alignment horizontal="right" vertical="center" indent="1"/>
    </xf>
    <xf numFmtId="177" fontId="13" fillId="0" borderId="9" xfId="0" applyNumberFormat="1" applyFont="1" applyBorder="1" applyAlignment="1" applyProtection="1">
      <alignment horizontal="right" vertical="center" indent="1"/>
    </xf>
    <xf numFmtId="177" fontId="13" fillId="0" borderId="14" xfId="0" applyNumberFormat="1" applyFont="1" applyBorder="1" applyAlignment="1" applyProtection="1">
      <alignment horizontal="right" vertical="center" indent="1"/>
    </xf>
    <xf numFmtId="177" fontId="13" fillId="0" borderId="68" xfId="0" applyNumberFormat="1" applyFont="1" applyBorder="1" applyAlignment="1" applyProtection="1">
      <alignment horizontal="right" vertical="center" indent="1"/>
    </xf>
    <xf numFmtId="0" fontId="13" fillId="0" borderId="1" xfId="0" applyFont="1" applyBorder="1" applyAlignment="1" applyProtection="1">
      <alignment horizontal="center" vertical="center"/>
    </xf>
    <xf numFmtId="0" fontId="13" fillId="0" borderId="28" xfId="0" applyFont="1" applyBorder="1" applyAlignment="1" applyProtection="1">
      <alignment horizontal="center" vertical="center"/>
    </xf>
    <xf numFmtId="177" fontId="13" fillId="0" borderId="11" xfId="0" applyNumberFormat="1" applyFont="1" applyBorder="1" applyAlignment="1" applyProtection="1">
      <alignment horizontal="right" vertical="center" indent="1"/>
      <protection locked="0"/>
    </xf>
    <xf numFmtId="177" fontId="13" fillId="0" borderId="11" xfId="0" applyNumberFormat="1" applyFont="1" applyBorder="1" applyAlignment="1" applyProtection="1">
      <alignment horizontal="right" vertical="center" indent="1"/>
    </xf>
    <xf numFmtId="177" fontId="13" fillId="0" borderId="31" xfId="0" applyNumberFormat="1" applyFont="1" applyBorder="1" applyAlignment="1" applyProtection="1">
      <alignment horizontal="right" vertical="center" indent="1"/>
    </xf>
    <xf numFmtId="177" fontId="13" fillId="0" borderId="10" xfId="0" applyNumberFormat="1" applyFont="1" applyBorder="1" applyAlignment="1" applyProtection="1">
      <alignment horizontal="right" vertical="center" indent="1"/>
    </xf>
    <xf numFmtId="177" fontId="13" fillId="0" borderId="12" xfId="0" applyNumberFormat="1" applyFont="1" applyBorder="1" applyAlignment="1" applyProtection="1">
      <alignment horizontal="right" vertical="center" indent="1"/>
    </xf>
    <xf numFmtId="182" fontId="13" fillId="0" borderId="0" xfId="0" applyNumberFormat="1" applyFont="1" applyBorder="1" applyAlignment="1" applyProtection="1">
      <alignment horizontal="center" vertical="center"/>
    </xf>
    <xf numFmtId="0" fontId="11" fillId="0" borderId="0" xfId="0"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13" fillId="0" borderId="16" xfId="0" applyFont="1" applyBorder="1" applyAlignment="1" applyProtection="1">
      <alignment horizontal="center" vertical="center" textRotation="255"/>
    </xf>
    <xf numFmtId="0" fontId="13" fillId="0" borderId="1" xfId="0" applyFont="1" applyBorder="1" applyAlignment="1" applyProtection="1">
      <alignment horizontal="center" vertical="center" textRotation="255"/>
    </xf>
    <xf numFmtId="0" fontId="13" fillId="0" borderId="28" xfId="0" applyFont="1" applyBorder="1" applyAlignment="1" applyProtection="1">
      <alignment horizontal="center" vertical="center" textRotation="255"/>
    </xf>
    <xf numFmtId="0" fontId="13" fillId="0" borderId="18" xfId="0" applyFont="1" applyBorder="1" applyAlignment="1" applyProtection="1">
      <alignment horizontal="center" vertical="center" textRotation="255"/>
    </xf>
    <xf numFmtId="0" fontId="13" fillId="0" borderId="0" xfId="0" applyFont="1" applyBorder="1" applyAlignment="1" applyProtection="1">
      <alignment horizontal="center" vertical="center" textRotation="255"/>
    </xf>
    <xf numFmtId="0" fontId="13" fillId="0" borderId="54" xfId="0" applyFont="1" applyBorder="1" applyAlignment="1" applyProtection="1">
      <alignment horizontal="center" vertical="center" textRotation="255"/>
    </xf>
    <xf numFmtId="0" fontId="13" fillId="0" borderId="23"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xf>
    <xf numFmtId="0" fontId="13" fillId="0" borderId="30" xfId="0" applyFont="1" applyBorder="1" applyAlignment="1" applyProtection="1">
      <alignment horizontal="center" vertical="center" textRotation="255"/>
    </xf>
    <xf numFmtId="177" fontId="13" fillId="0" borderId="64" xfId="0" applyNumberFormat="1" applyFont="1" applyBorder="1" applyAlignment="1" applyProtection="1">
      <alignment horizontal="right" vertical="center" indent="1"/>
    </xf>
    <xf numFmtId="177" fontId="13" fillId="0" borderId="65" xfId="0" applyNumberFormat="1" applyFont="1" applyBorder="1" applyAlignment="1" applyProtection="1">
      <alignment horizontal="right" vertical="center" indent="1"/>
    </xf>
    <xf numFmtId="177" fontId="13" fillId="0" borderId="55" xfId="0" applyNumberFormat="1" applyFont="1" applyBorder="1" applyAlignment="1" applyProtection="1">
      <alignment horizontal="right" vertical="center" indent="1"/>
    </xf>
    <xf numFmtId="177" fontId="13" fillId="0" borderId="66" xfId="0" applyNumberFormat="1" applyFont="1" applyBorder="1" applyAlignment="1" applyProtection="1">
      <alignment horizontal="right" vertical="center" indent="1"/>
    </xf>
    <xf numFmtId="177" fontId="13" fillId="0" borderId="20" xfId="0" applyNumberFormat="1" applyFont="1" applyBorder="1" applyAlignment="1" applyProtection="1">
      <alignment horizontal="right" vertical="center" indent="1"/>
    </xf>
    <xf numFmtId="177" fontId="13" fillId="0" borderId="42" xfId="0" applyNumberFormat="1" applyFont="1" applyBorder="1" applyAlignment="1" applyProtection="1">
      <alignment horizontal="right" vertical="center" indent="1"/>
    </xf>
    <xf numFmtId="177" fontId="13" fillId="0" borderId="15" xfId="0" applyNumberFormat="1" applyFont="1" applyBorder="1" applyAlignment="1" applyProtection="1">
      <alignment horizontal="right" vertical="center" indent="1"/>
    </xf>
    <xf numFmtId="0" fontId="13" fillId="0" borderId="11"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49" xfId="0" applyFont="1" applyBorder="1" applyAlignment="1" applyProtection="1">
      <alignment horizontal="center" vertical="center"/>
    </xf>
    <xf numFmtId="0" fontId="13" fillId="0" borderId="48"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8"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18"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54" xfId="0" applyFont="1" applyBorder="1" applyAlignment="1" applyProtection="1">
      <alignment horizontal="center" vertical="center" shrinkToFit="1"/>
    </xf>
    <xf numFmtId="178" fontId="13" fillId="0" borderId="38" xfId="0" applyNumberFormat="1" applyFont="1" applyBorder="1" applyAlignment="1" applyProtection="1">
      <alignment horizontal="center" vertical="center"/>
      <protection locked="0"/>
    </xf>
    <xf numFmtId="178" fontId="13" fillId="0" borderId="0" xfId="0" applyNumberFormat="1"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60" xfId="0" applyFont="1" applyBorder="1" applyAlignment="1" applyProtection="1">
      <alignment horizontal="center" vertical="center"/>
    </xf>
    <xf numFmtId="178" fontId="13" fillId="0" borderId="33" xfId="0" applyNumberFormat="1" applyFont="1" applyBorder="1" applyAlignment="1" applyProtection="1">
      <alignment horizontal="center" vertical="center"/>
    </xf>
    <xf numFmtId="178" fontId="13" fillId="0" borderId="2" xfId="0" applyNumberFormat="1" applyFont="1" applyBorder="1" applyAlignment="1" applyProtection="1">
      <alignment horizontal="center" vertical="center"/>
    </xf>
    <xf numFmtId="0" fontId="13" fillId="0" borderId="6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54" xfId="0" applyFont="1" applyBorder="1" applyAlignment="1" applyProtection="1">
      <alignment horizontal="center" vertical="center"/>
    </xf>
    <xf numFmtId="0" fontId="13" fillId="0" borderId="5"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84" xfId="0" applyFont="1" applyBorder="1" applyAlignment="1" applyProtection="1">
      <alignment horizontal="center" vertical="center" shrinkToFit="1"/>
    </xf>
    <xf numFmtId="0" fontId="13" fillId="0" borderId="79" xfId="0" applyFont="1" applyBorder="1" applyAlignment="1" applyProtection="1">
      <alignment horizontal="center" vertical="center" shrinkToFit="1"/>
    </xf>
    <xf numFmtId="0" fontId="13" fillId="0" borderId="80" xfId="0" applyFont="1" applyBorder="1" applyAlignment="1" applyProtection="1">
      <alignment horizontal="center" vertical="center" shrinkToFit="1"/>
    </xf>
    <xf numFmtId="0" fontId="13" fillId="0" borderId="81" xfId="0" applyFont="1" applyBorder="1" applyAlignment="1" applyProtection="1">
      <alignment horizontal="center" vertical="center" shrinkToFit="1"/>
    </xf>
    <xf numFmtId="177" fontId="13" fillId="0" borderId="57" xfId="0" applyNumberFormat="1" applyFont="1" applyBorder="1" applyAlignment="1" applyProtection="1">
      <alignment horizontal="right" vertical="center" indent="1"/>
    </xf>
    <xf numFmtId="177" fontId="13" fillId="0" borderId="57" xfId="0" applyNumberFormat="1" applyFont="1" applyBorder="1" applyAlignment="1" applyProtection="1">
      <alignment horizontal="right" vertical="center" indent="1"/>
      <protection locked="0"/>
    </xf>
    <xf numFmtId="178" fontId="13" fillId="0" borderId="85" xfId="0" applyNumberFormat="1" applyFont="1" applyBorder="1" applyAlignment="1" applyProtection="1">
      <alignment horizontal="center" vertical="center"/>
      <protection locked="0"/>
    </xf>
    <xf numFmtId="178" fontId="13" fillId="0" borderId="6" xfId="0" applyNumberFormat="1" applyFont="1" applyBorder="1" applyAlignment="1" applyProtection="1">
      <alignment horizontal="center" vertical="center"/>
      <protection locked="0"/>
    </xf>
    <xf numFmtId="0" fontId="13" fillId="0" borderId="6" xfId="0" applyFont="1" applyBorder="1" applyAlignment="1" applyProtection="1">
      <alignment horizontal="center" vertical="center"/>
    </xf>
    <xf numFmtId="0" fontId="13" fillId="0" borderId="84" xfId="0" applyFont="1" applyBorder="1" applyAlignment="1" applyProtection="1">
      <alignment horizontal="center" vertical="center"/>
    </xf>
    <xf numFmtId="177" fontId="13" fillId="0" borderId="87" xfId="0" applyNumberFormat="1" applyFont="1" applyBorder="1" applyAlignment="1" applyProtection="1">
      <alignment horizontal="right" vertical="center" indent="1"/>
    </xf>
    <xf numFmtId="177" fontId="13" fillId="0" borderId="84" xfId="0" applyNumberFormat="1" applyFont="1" applyBorder="1" applyAlignment="1" applyProtection="1">
      <alignment horizontal="right" vertical="center" indent="1"/>
    </xf>
    <xf numFmtId="177" fontId="13" fillId="0" borderId="86" xfId="0" applyNumberFormat="1" applyFont="1" applyBorder="1" applyAlignment="1" applyProtection="1">
      <alignment horizontal="right" vertical="center" indent="1"/>
    </xf>
    <xf numFmtId="177" fontId="13" fillId="0" borderId="88" xfId="0" applyNumberFormat="1" applyFont="1" applyBorder="1" applyAlignment="1" applyProtection="1">
      <alignment horizontal="right" vertical="center" indent="1"/>
    </xf>
    <xf numFmtId="178" fontId="13" fillId="0" borderId="27" xfId="0" applyNumberFormat="1" applyFont="1" applyBorder="1" applyAlignment="1" applyProtection="1">
      <alignment horizontal="center" vertical="center"/>
      <protection locked="0"/>
    </xf>
    <xf numFmtId="178" fontId="13" fillId="0" borderId="1" xfId="0" applyNumberFormat="1" applyFont="1" applyBorder="1" applyAlignment="1" applyProtection="1">
      <alignment horizontal="center" vertical="center"/>
      <protection locked="0"/>
    </xf>
    <xf numFmtId="178" fontId="13" fillId="0" borderId="47" xfId="0" applyNumberFormat="1" applyFont="1" applyBorder="1" applyAlignment="1" applyProtection="1">
      <alignment horizontal="center" vertical="center"/>
      <protection locked="0"/>
    </xf>
    <xf numFmtId="178" fontId="13" fillId="0" borderId="40" xfId="0" applyNumberFormat="1" applyFont="1" applyBorder="1" applyAlignment="1" applyProtection="1">
      <alignment horizontal="center" vertical="center"/>
      <protection locked="0"/>
    </xf>
    <xf numFmtId="177" fontId="13" fillId="0" borderId="105" xfId="0" applyNumberFormat="1" applyFont="1" applyBorder="1" applyAlignment="1" applyProtection="1">
      <alignment horizontal="right" vertical="center" indent="1"/>
    </xf>
    <xf numFmtId="177" fontId="13" fillId="0" borderId="104" xfId="0" applyNumberFormat="1" applyFont="1" applyBorder="1" applyAlignment="1" applyProtection="1">
      <alignment horizontal="right" vertical="center" indent="1"/>
    </xf>
    <xf numFmtId="177" fontId="13" fillId="0" borderId="86" xfId="0" applyNumberFormat="1" applyFont="1" applyBorder="1" applyAlignment="1" applyProtection="1">
      <alignment horizontal="right" vertical="center" indent="1"/>
      <protection locked="0"/>
    </xf>
    <xf numFmtId="177" fontId="13" fillId="0" borderId="82" xfId="0" applyNumberFormat="1" applyFont="1" applyBorder="1" applyAlignment="1" applyProtection="1">
      <alignment horizontal="center" vertical="center"/>
      <protection locked="0"/>
    </xf>
    <xf numFmtId="177" fontId="13" fillId="0" borderId="80" xfId="0" applyNumberFormat="1" applyFont="1" applyBorder="1" applyAlignment="1" applyProtection="1">
      <alignment horizontal="center" vertical="center"/>
      <protection locked="0"/>
    </xf>
    <xf numFmtId="177" fontId="13" fillId="0" borderId="83" xfId="0" applyNumberFormat="1" applyFont="1" applyBorder="1" applyAlignment="1" applyProtection="1">
      <alignment horizontal="center" vertical="center"/>
      <protection locked="0"/>
    </xf>
    <xf numFmtId="0" fontId="13" fillId="0" borderId="11" xfId="0" applyFont="1" applyBorder="1" applyAlignment="1" applyProtection="1">
      <alignment horizontal="center" vertical="center" wrapText="1"/>
    </xf>
    <xf numFmtId="0" fontId="13" fillId="0" borderId="40" xfId="0" applyFont="1" applyBorder="1" applyAlignment="1" applyProtection="1">
      <alignment horizontal="center" vertical="center"/>
    </xf>
    <xf numFmtId="0" fontId="13" fillId="0" borderId="42" xfId="0" applyFont="1" applyBorder="1" applyAlignment="1" applyProtection="1">
      <alignment horizontal="center" vertical="center"/>
    </xf>
    <xf numFmtId="177" fontId="13" fillId="0" borderId="2" xfId="0" applyNumberFormat="1" applyFont="1" applyBorder="1" applyAlignment="1" applyProtection="1">
      <alignment horizontal="right" vertical="center" indent="1"/>
    </xf>
    <xf numFmtId="177" fontId="13" fillId="0" borderId="3" xfId="0" applyNumberFormat="1" applyFont="1" applyBorder="1" applyAlignment="1" applyProtection="1">
      <alignment horizontal="right" vertical="center" indent="1"/>
    </xf>
    <xf numFmtId="0" fontId="13" fillId="0" borderId="48" xfId="0" applyFont="1" applyBorder="1" applyAlignment="1">
      <alignment horizontal="center" vertical="center"/>
    </xf>
    <xf numFmtId="0" fontId="13" fillId="0" borderId="2" xfId="0" applyFont="1" applyBorder="1" applyAlignment="1">
      <alignment horizontal="center" vertical="center"/>
    </xf>
    <xf numFmtId="187" fontId="7" fillId="0" borderId="5" xfId="0" applyNumberFormat="1" applyFont="1" applyBorder="1" applyAlignment="1" applyProtection="1">
      <alignment horizontal="right" vertical="center" indent="1"/>
    </xf>
    <xf numFmtId="187" fontId="7" fillId="0" borderId="6" xfId="0" applyNumberFormat="1" applyFont="1" applyBorder="1" applyAlignment="1" applyProtection="1">
      <alignment horizontal="right" vertical="center" indent="1"/>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51"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53" xfId="0" applyFont="1" applyBorder="1" applyAlignment="1" applyProtection="1">
      <alignment horizontal="center" vertical="center"/>
    </xf>
    <xf numFmtId="187" fontId="13" fillId="0" borderId="5" xfId="0" applyNumberFormat="1" applyFont="1" applyBorder="1" applyAlignment="1" applyProtection="1">
      <alignment horizontal="right" vertical="center" indent="1"/>
    </xf>
    <xf numFmtId="187" fontId="13" fillId="0" borderId="6" xfId="0" applyNumberFormat="1" applyFont="1" applyBorder="1" applyAlignment="1" applyProtection="1">
      <alignment horizontal="right" vertical="center" indent="1"/>
    </xf>
    <xf numFmtId="187" fontId="13" fillId="0" borderId="7" xfId="0" applyNumberFormat="1" applyFont="1" applyBorder="1" applyAlignment="1" applyProtection="1">
      <alignment horizontal="right" vertical="center" indent="1"/>
    </xf>
    <xf numFmtId="0" fontId="6" fillId="0" borderId="0" xfId="0" applyFont="1" applyAlignment="1">
      <alignment vertical="top" wrapText="1"/>
    </xf>
    <xf numFmtId="38" fontId="3" fillId="0" borderId="86" xfId="1" applyFont="1" applyBorder="1" applyAlignment="1">
      <alignment horizontal="center" vertical="center"/>
    </xf>
    <xf numFmtId="38" fontId="3" fillId="0" borderId="88" xfId="1" applyFont="1" applyBorder="1" applyAlignment="1">
      <alignment horizontal="center" vertical="center"/>
    </xf>
    <xf numFmtId="0" fontId="3" fillId="0" borderId="45" xfId="0" applyFont="1" applyBorder="1" applyAlignment="1">
      <alignment horizontal="left" vertical="center"/>
    </xf>
    <xf numFmtId="0" fontId="3" fillId="0" borderId="43" xfId="0" applyFont="1" applyBorder="1" applyAlignment="1">
      <alignment horizontal="left" vertical="center"/>
    </xf>
    <xf numFmtId="0" fontId="3" fillId="0" borderId="0" xfId="0" applyFont="1" applyBorder="1" applyAlignment="1">
      <alignment horizontal="left" vertical="center"/>
    </xf>
    <xf numFmtId="0" fontId="3" fillId="0" borderId="54" xfId="0" applyFont="1" applyBorder="1" applyAlignment="1">
      <alignment horizontal="left" vertical="center"/>
    </xf>
    <xf numFmtId="0" fontId="3" fillId="0" borderId="4" xfId="0" applyFont="1" applyBorder="1" applyAlignment="1">
      <alignment horizontal="left" vertical="center"/>
    </xf>
    <xf numFmtId="0" fontId="3" fillId="0" borderId="30" xfId="0" applyFont="1" applyBorder="1" applyAlignment="1">
      <alignment horizontal="left" vertical="center"/>
    </xf>
    <xf numFmtId="0" fontId="3" fillId="0" borderId="27"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56" xfId="0" applyFont="1" applyBorder="1" applyAlignment="1" applyProtection="1">
      <alignment horizontal="center" vertical="center" shrinkToFit="1"/>
      <protection locked="0"/>
    </xf>
    <xf numFmtId="0" fontId="3" fillId="0" borderId="24" xfId="0" applyFont="1" applyBorder="1" applyAlignment="1" applyProtection="1">
      <alignment horizontal="center" vertical="center" shrinkToFit="1"/>
      <protection locked="0"/>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56" xfId="0" applyFont="1" applyBorder="1" applyAlignment="1">
      <alignment horizontal="center" vertical="center"/>
    </xf>
    <xf numFmtId="0" fontId="3" fillId="0" borderId="24"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0" xfId="0" applyFont="1" applyBorder="1" applyAlignment="1">
      <alignment horizontal="center" vertical="center" wrapText="1"/>
    </xf>
    <xf numFmtId="38" fontId="6" fillId="0" borderId="45" xfId="1" applyFont="1" applyBorder="1" applyAlignment="1">
      <alignment horizontal="center" vertical="center"/>
    </xf>
    <xf numFmtId="38" fontId="6" fillId="0" borderId="43" xfId="1" applyFont="1" applyBorder="1" applyAlignment="1">
      <alignment horizontal="center" vertical="center"/>
    </xf>
    <xf numFmtId="38" fontId="6" fillId="0" borderId="0" xfId="1" applyFont="1" applyBorder="1" applyAlignment="1">
      <alignment horizontal="center" vertical="center"/>
    </xf>
    <xf numFmtId="38" fontId="6" fillId="0" borderId="54" xfId="1" applyFont="1" applyBorder="1" applyAlignment="1">
      <alignment horizontal="center" vertical="center"/>
    </xf>
    <xf numFmtId="38" fontId="6" fillId="0" borderId="4" xfId="1" applyFont="1" applyBorder="1" applyAlignment="1">
      <alignment horizontal="center" vertical="center"/>
    </xf>
    <xf numFmtId="38" fontId="6" fillId="0" borderId="30" xfId="1" applyFont="1" applyBorder="1" applyAlignment="1">
      <alignment horizontal="center" vertical="center"/>
    </xf>
    <xf numFmtId="0" fontId="3" fillId="0" borderId="2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186" fontId="3" fillId="0" borderId="95" xfId="0" applyNumberFormat="1" applyFont="1" applyBorder="1" applyAlignment="1">
      <alignment horizontal="center" vertical="center"/>
    </xf>
    <xf numFmtId="186" fontId="3" fillId="0" borderId="96" xfId="0" applyNumberFormat="1" applyFont="1" applyBorder="1" applyAlignment="1">
      <alignment horizontal="center" vertical="center"/>
    </xf>
    <xf numFmtId="186" fontId="3" fillId="0" borderId="100" xfId="0" applyNumberFormat="1"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50" xfId="0" applyFont="1" applyBorder="1" applyAlignment="1">
      <alignment horizontal="center" vertical="center"/>
    </xf>
    <xf numFmtId="177" fontId="3" fillId="0" borderId="98" xfId="0" applyNumberFormat="1" applyFont="1" applyBorder="1" applyAlignment="1">
      <alignment horizontal="center" vertical="center" wrapText="1"/>
    </xf>
    <xf numFmtId="177" fontId="3" fillId="0" borderId="96" xfId="0" applyNumberFormat="1" applyFont="1" applyBorder="1" applyAlignment="1">
      <alignment horizontal="center" vertical="center"/>
    </xf>
    <xf numFmtId="177" fontId="3" fillId="0" borderId="97" xfId="0" applyNumberFormat="1" applyFont="1" applyBorder="1" applyAlignment="1">
      <alignment horizontal="center" vertical="center"/>
    </xf>
    <xf numFmtId="0" fontId="3" fillId="0" borderId="69" xfId="0" applyFont="1" applyBorder="1" applyAlignment="1">
      <alignment horizontal="center" vertical="center" wrapText="1"/>
    </xf>
    <xf numFmtId="0" fontId="3" fillId="0" borderId="13" xfId="0" applyFont="1" applyBorder="1" applyAlignment="1">
      <alignment horizontal="center" vertical="center"/>
    </xf>
    <xf numFmtId="177" fontId="3" fillId="0" borderId="87" xfId="0" applyNumberFormat="1" applyFont="1" applyBorder="1" applyAlignment="1">
      <alignment horizontal="center" vertical="center"/>
    </xf>
    <xf numFmtId="177" fontId="3" fillId="0" borderId="86" xfId="0" applyNumberFormat="1"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34" xfId="0" applyNumberFormat="1" applyFont="1" applyBorder="1" applyAlignment="1">
      <alignment horizontal="center" vertical="center"/>
    </xf>
    <xf numFmtId="177" fontId="3" fillId="0" borderId="35" xfId="0" applyNumberFormat="1" applyFont="1" applyBorder="1" applyAlignment="1">
      <alignment horizontal="center" vertical="center"/>
    </xf>
    <xf numFmtId="177" fontId="3" fillId="0" borderId="46" xfId="0" applyNumberFormat="1" applyFont="1" applyBorder="1" applyAlignment="1">
      <alignment horizontal="center" vertical="center"/>
    </xf>
    <xf numFmtId="177" fontId="3" fillId="0" borderId="10" xfId="0" applyNumberFormat="1" applyFont="1" applyBorder="1" applyAlignment="1">
      <alignment horizontal="center" vertical="center"/>
    </xf>
    <xf numFmtId="0" fontId="3" fillId="0" borderId="3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9" xfId="0" applyFont="1" applyBorder="1" applyAlignment="1">
      <alignment horizontal="center" vertical="center" wrapText="1"/>
    </xf>
    <xf numFmtId="177" fontId="3" fillId="0" borderId="27"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17" xfId="0" applyNumberFormat="1" applyFont="1" applyBorder="1" applyAlignment="1">
      <alignment horizontal="center" vertical="center"/>
    </xf>
    <xf numFmtId="0" fontId="3" fillId="0" borderId="4" xfId="0" applyFont="1" applyBorder="1" applyAlignment="1">
      <alignment horizontal="center" vertical="center" shrinkToFit="1"/>
    </xf>
    <xf numFmtId="0" fontId="3" fillId="0" borderId="4" xfId="0" applyNumberFormat="1" applyFont="1" applyBorder="1" applyAlignment="1">
      <alignment horizontal="center" vertical="center"/>
    </xf>
    <xf numFmtId="182" fontId="3" fillId="0" borderId="4" xfId="0" applyNumberFormat="1" applyFont="1" applyBorder="1" applyAlignment="1">
      <alignment horizontal="center" vertical="center" shrinkToFit="1"/>
    </xf>
    <xf numFmtId="0" fontId="3" fillId="0" borderId="4" xfId="0" applyNumberFormat="1" applyFont="1" applyBorder="1" applyAlignment="1">
      <alignment horizontal="center" vertical="center" shrinkToFit="1"/>
    </xf>
    <xf numFmtId="20" fontId="3" fillId="0" borderId="8" xfId="0"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20" fontId="3" fillId="0" borderId="55" xfId="0" applyNumberFormat="1"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181" fontId="3" fillId="0" borderId="11" xfId="0" applyNumberFormat="1" applyFont="1" applyBorder="1" applyAlignment="1">
      <alignment horizontal="center" vertical="center"/>
    </xf>
    <xf numFmtId="0" fontId="0" fillId="0" borderId="2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9" xfId="0" applyFont="1" applyBorder="1" applyAlignment="1">
      <alignment horizontal="center" vertical="center" wrapText="1"/>
    </xf>
    <xf numFmtId="0" fontId="3" fillId="0" borderId="59" xfId="0" applyFont="1" applyBorder="1" applyAlignment="1">
      <alignment horizontal="center" vertical="center" wrapText="1" shrinkToFit="1"/>
    </xf>
    <xf numFmtId="0" fontId="3" fillId="0" borderId="45"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67"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84" fontId="3" fillId="0" borderId="39" xfId="0" applyNumberFormat="1" applyFont="1" applyBorder="1" applyAlignment="1" applyProtection="1">
      <alignment horizontal="center" vertical="center"/>
      <protection locked="0"/>
    </xf>
    <xf numFmtId="184" fontId="3" fillId="0" borderId="40" xfId="0" applyNumberFormat="1" applyFont="1" applyBorder="1" applyAlignment="1" applyProtection="1">
      <alignment horizontal="center" vertical="center"/>
      <protection locked="0"/>
    </xf>
    <xf numFmtId="184" fontId="3" fillId="0" borderId="42" xfId="0" applyNumberFormat="1" applyFont="1" applyBorder="1" applyAlignment="1" applyProtection="1">
      <alignment horizontal="center" vertical="center"/>
      <protection locked="0"/>
    </xf>
    <xf numFmtId="0" fontId="4" fillId="0" borderId="4" xfId="0" applyFont="1" applyBorder="1" applyAlignment="1">
      <alignment horizontal="center" vertical="center"/>
    </xf>
    <xf numFmtId="177" fontId="3" fillId="0" borderId="16"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xf>
    <xf numFmtId="185" fontId="3" fillId="0" borderId="74" xfId="0" applyNumberFormat="1" applyFont="1" applyBorder="1" applyAlignment="1" applyProtection="1">
      <alignment horizontal="center" vertical="center"/>
      <protection locked="0"/>
    </xf>
    <xf numFmtId="185" fontId="3" fillId="0" borderId="11" xfId="0" applyNumberFormat="1" applyFont="1" applyBorder="1" applyAlignment="1" applyProtection="1">
      <alignment horizontal="center" vertical="center"/>
      <protection locked="0"/>
    </xf>
    <xf numFmtId="186" fontId="3" fillId="0" borderId="94" xfId="0" applyNumberFormat="1" applyFont="1" applyBorder="1" applyAlignment="1">
      <alignment horizontal="center" vertical="center"/>
    </xf>
    <xf numFmtId="186" fontId="3" fillId="0" borderId="93" xfId="0" applyNumberFormat="1" applyFont="1" applyBorder="1" applyAlignment="1">
      <alignment horizontal="center" vertical="center"/>
    </xf>
    <xf numFmtId="186" fontId="3" fillId="0" borderId="75" xfId="0" applyNumberFormat="1" applyFont="1" applyBorder="1" applyAlignment="1">
      <alignment horizontal="center" vertical="center"/>
    </xf>
    <xf numFmtId="177" fontId="3" fillId="0" borderId="94" xfId="0" applyNumberFormat="1" applyFont="1" applyBorder="1" applyAlignment="1">
      <alignment horizontal="center" vertical="center"/>
    </xf>
    <xf numFmtId="177" fontId="3" fillId="0" borderId="93" xfId="0" applyNumberFormat="1" applyFont="1" applyBorder="1" applyAlignment="1">
      <alignment horizontal="center" vertical="center"/>
    </xf>
    <xf numFmtId="177" fontId="3" fillId="0" borderId="99" xfId="0" applyNumberFormat="1" applyFont="1" applyBorder="1" applyAlignment="1">
      <alignment horizontal="center" vertical="center"/>
    </xf>
    <xf numFmtId="0" fontId="3" fillId="0" borderId="73" xfId="0" applyFont="1" applyBorder="1" applyAlignment="1">
      <alignment horizontal="center" vertical="center"/>
    </xf>
    <xf numFmtId="0" fontId="3" fillId="0" borderId="71" xfId="0" applyFont="1" applyBorder="1" applyAlignment="1">
      <alignment horizontal="center" vertical="center"/>
    </xf>
    <xf numFmtId="0" fontId="3" fillId="0" borderId="69" xfId="0" applyFont="1" applyBorder="1" applyAlignment="1">
      <alignment horizontal="center" vertical="center"/>
    </xf>
    <xf numFmtId="176" fontId="3" fillId="0" borderId="36" xfId="0" applyNumberFormat="1" applyFont="1" applyBorder="1" applyAlignment="1">
      <alignment horizontal="center" vertical="center"/>
    </xf>
    <xf numFmtId="176" fontId="3" fillId="0" borderId="37" xfId="0" applyNumberFormat="1" applyFont="1" applyBorder="1" applyAlignment="1">
      <alignment horizontal="center" vertical="center"/>
    </xf>
    <xf numFmtId="176" fontId="3" fillId="0" borderId="50" xfId="0" applyNumberFormat="1" applyFont="1" applyBorder="1" applyAlignment="1">
      <alignment horizontal="center" vertical="center"/>
    </xf>
    <xf numFmtId="185" fontId="3" fillId="0" borderId="55" xfId="0" applyNumberFormat="1" applyFont="1" applyBorder="1" applyAlignment="1" applyProtection="1">
      <alignment horizontal="center" vertical="center"/>
      <protection locked="0"/>
    </xf>
    <xf numFmtId="181" fontId="3" fillId="0" borderId="70" xfId="0" applyNumberFormat="1" applyFont="1" applyBorder="1" applyAlignment="1">
      <alignment horizontal="center" vertical="center"/>
    </xf>
    <xf numFmtId="181" fontId="3" fillId="0" borderId="71" xfId="0" applyNumberFormat="1" applyFont="1" applyBorder="1" applyAlignment="1">
      <alignment horizontal="center" vertical="center"/>
    </xf>
    <xf numFmtId="181" fontId="3" fillId="0" borderId="72" xfId="0" applyNumberFormat="1" applyFont="1" applyBorder="1" applyAlignment="1">
      <alignment horizontal="center" vertical="center"/>
    </xf>
    <xf numFmtId="0" fontId="3" fillId="0" borderId="72" xfId="0" applyFont="1" applyBorder="1" applyAlignment="1">
      <alignment horizontal="center" vertical="center"/>
    </xf>
    <xf numFmtId="0" fontId="3" fillId="0" borderId="23" xfId="0" applyFont="1" applyBorder="1" applyAlignment="1">
      <alignment horizontal="center" vertical="center"/>
    </xf>
    <xf numFmtId="20" fontId="3" fillId="0" borderId="11" xfId="0" applyNumberFormat="1"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186" fontId="3" fillId="0" borderId="32" xfId="0" applyNumberFormat="1" applyFont="1" applyBorder="1" applyAlignment="1">
      <alignment horizontal="center" vertical="center"/>
    </xf>
    <xf numFmtId="186" fontId="3" fillId="0" borderId="34" xfId="0" applyNumberFormat="1" applyFont="1" applyBorder="1" applyAlignment="1">
      <alignment horizontal="center" vertical="center"/>
    </xf>
    <xf numFmtId="186" fontId="3" fillId="0" borderId="10" xfId="0" applyNumberFormat="1" applyFont="1" applyBorder="1" applyAlignment="1">
      <alignment horizontal="center" vertical="center"/>
    </xf>
    <xf numFmtId="0" fontId="5" fillId="0" borderId="2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3" fillId="0" borderId="3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0" xfId="0" applyFont="1" applyBorder="1" applyAlignment="1">
      <alignment horizontal="center" vertical="center" wrapText="1"/>
    </xf>
    <xf numFmtId="186" fontId="3" fillId="0" borderId="27" xfId="0" applyNumberFormat="1" applyFont="1" applyBorder="1" applyAlignment="1">
      <alignment horizontal="center" vertical="center"/>
    </xf>
    <xf numFmtId="186" fontId="3" fillId="0" borderId="1" xfId="0" applyNumberFormat="1" applyFont="1" applyBorder="1" applyAlignment="1">
      <alignment horizontal="center" vertical="center"/>
    </xf>
    <xf numFmtId="186" fontId="3" fillId="0" borderId="28" xfId="0" applyNumberFormat="1" applyFont="1" applyBorder="1" applyAlignment="1">
      <alignment horizontal="center" vertical="center"/>
    </xf>
    <xf numFmtId="183" fontId="3" fillId="0" borderId="32" xfId="0" applyNumberFormat="1" applyFont="1" applyBorder="1" applyAlignment="1" applyProtection="1">
      <alignment horizontal="center" vertical="center"/>
    </xf>
    <xf numFmtId="183" fontId="3" fillId="0" borderId="34" xfId="0" applyNumberFormat="1" applyFont="1" applyBorder="1" applyAlignment="1" applyProtection="1">
      <alignment horizontal="center" vertical="center"/>
    </xf>
    <xf numFmtId="183" fontId="3" fillId="0" borderId="10" xfId="0" applyNumberFormat="1" applyFont="1" applyBorder="1" applyAlignment="1" applyProtection="1">
      <alignment horizontal="center" vertical="center"/>
    </xf>
    <xf numFmtId="184" fontId="3" fillId="0" borderId="46" xfId="0" applyNumberFormat="1" applyFont="1" applyBorder="1" applyAlignment="1" applyProtection="1">
      <alignment horizontal="center" vertical="center"/>
      <protection locked="0"/>
    </xf>
    <xf numFmtId="184" fontId="3" fillId="0" borderId="34" xfId="0" applyNumberFormat="1" applyFont="1" applyBorder="1" applyAlignment="1" applyProtection="1">
      <alignment horizontal="center" vertical="center"/>
      <protection locked="0"/>
    </xf>
    <xf numFmtId="184" fontId="3" fillId="0" borderId="10" xfId="0" applyNumberFormat="1" applyFont="1" applyBorder="1" applyAlignment="1" applyProtection="1">
      <alignment horizontal="center" vertical="center"/>
      <protection locked="0"/>
    </xf>
    <xf numFmtId="0" fontId="3" fillId="0" borderId="93" xfId="0" applyFont="1" applyBorder="1" applyAlignment="1">
      <alignment horizontal="center" vertical="center"/>
    </xf>
    <xf numFmtId="0" fontId="3" fillId="0" borderId="99" xfId="0" applyFont="1" applyBorder="1" applyAlignment="1">
      <alignment horizontal="center" vertical="center"/>
    </xf>
    <xf numFmtId="0" fontId="6" fillId="0" borderId="0" xfId="0" applyFont="1" applyAlignment="1">
      <alignment vertical="center"/>
    </xf>
    <xf numFmtId="0" fontId="3" fillId="0" borderId="45" xfId="0" applyNumberFormat="1" applyFont="1" applyBorder="1" applyAlignment="1" applyProtection="1">
      <alignment horizontal="center" vertical="center"/>
      <protection locked="0"/>
    </xf>
    <xf numFmtId="0" fontId="3" fillId="0" borderId="43" xfId="0" applyNumberFormat="1" applyFont="1" applyBorder="1" applyAlignment="1" applyProtection="1">
      <alignment horizontal="center" vertical="center"/>
      <protection locked="0"/>
    </xf>
    <xf numFmtId="0" fontId="3" fillId="0" borderId="0" xfId="0" applyNumberFormat="1" applyFont="1" applyBorder="1" applyAlignment="1" applyProtection="1">
      <alignment horizontal="center" vertical="center"/>
      <protection locked="0"/>
    </xf>
    <xf numFmtId="0" fontId="3" fillId="0" borderId="54"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0" fontId="3" fillId="0" borderId="30" xfId="0" applyNumberFormat="1" applyFont="1" applyBorder="1" applyAlignment="1" applyProtection="1">
      <alignment horizontal="center" vertical="center"/>
      <protection locked="0"/>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54" xfId="0" applyFont="1" applyBorder="1" applyAlignment="1">
      <alignment horizontal="center" vertical="center"/>
    </xf>
    <xf numFmtId="0" fontId="3" fillId="0" borderId="30" xfId="0" applyFont="1" applyBorder="1" applyAlignment="1">
      <alignment horizontal="center" vertical="center"/>
    </xf>
    <xf numFmtId="0" fontId="16" fillId="0" borderId="59"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29"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183" fontId="3" fillId="0" borderId="94" xfId="0" applyNumberFormat="1" applyFont="1" applyBorder="1" applyAlignment="1" applyProtection="1">
      <alignment horizontal="center" vertical="center"/>
    </xf>
    <xf numFmtId="183" fontId="3" fillId="0" borderId="93" xfId="0" applyNumberFormat="1" applyFont="1" applyBorder="1" applyAlignment="1" applyProtection="1">
      <alignment horizontal="center" vertical="center"/>
    </xf>
    <xf numFmtId="183" fontId="3" fillId="0" borderId="75" xfId="0" applyNumberFormat="1" applyFont="1" applyBorder="1" applyAlignment="1" applyProtection="1">
      <alignment horizontal="center" vertical="center"/>
    </xf>
    <xf numFmtId="177" fontId="3" fillId="0" borderId="92" xfId="0" applyNumberFormat="1" applyFont="1" applyBorder="1" applyAlignment="1">
      <alignment horizontal="center" vertical="center"/>
    </xf>
    <xf numFmtId="177" fontId="3" fillId="0" borderId="75" xfId="0" applyNumberFormat="1" applyFont="1" applyBorder="1" applyAlignment="1">
      <alignment horizontal="center" vertical="center"/>
    </xf>
    <xf numFmtId="184" fontId="3" fillId="0" borderId="25" xfId="0" applyNumberFormat="1" applyFont="1" applyBorder="1" applyAlignment="1" applyProtection="1">
      <alignment horizontal="center" vertical="center"/>
      <protection locked="0"/>
    </xf>
    <xf numFmtId="184" fontId="3" fillId="0" borderId="24" xfId="0" applyNumberFormat="1" applyFont="1" applyBorder="1" applyAlignment="1" applyProtection="1">
      <alignment horizontal="center" vertical="center"/>
      <protection locked="0"/>
    </xf>
    <xf numFmtId="184" fontId="3" fillId="0" borderId="65" xfId="0" applyNumberFormat="1" applyFont="1" applyBorder="1" applyAlignment="1" applyProtection="1">
      <alignment horizontal="center" vertical="center"/>
      <protection locked="0"/>
    </xf>
    <xf numFmtId="0" fontId="6" fillId="0" borderId="0" xfId="0" applyFont="1" applyAlignment="1">
      <alignment vertical="center" wrapText="1"/>
    </xf>
    <xf numFmtId="183" fontId="3" fillId="0" borderId="47" xfId="0" applyNumberFormat="1" applyFont="1" applyBorder="1" applyAlignment="1" applyProtection="1">
      <alignment horizontal="center" vertical="center"/>
    </xf>
    <xf numFmtId="183" fontId="3" fillId="0" borderId="40" xfId="0" applyNumberFormat="1" applyFont="1" applyBorder="1" applyAlignment="1" applyProtection="1">
      <alignment horizontal="center" vertical="center"/>
    </xf>
    <xf numFmtId="183" fontId="3" fillId="0" borderId="42" xfId="0" applyNumberFormat="1" applyFont="1" applyBorder="1" applyAlignment="1" applyProtection="1">
      <alignment horizontal="center" vertical="center"/>
    </xf>
    <xf numFmtId="0" fontId="2" fillId="2" borderId="11"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23" xfId="0" applyFont="1" applyBorder="1" applyAlignment="1">
      <alignment horizontal="center" vertical="center" wrapText="1"/>
    </xf>
  </cellXfs>
  <cellStyles count="2">
    <cellStyle name="桁区切り" xfId="1" builtinId="6"/>
    <cellStyle name="標準" xfId="0" builtinId="0"/>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ont>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33</xdr:col>
      <xdr:colOff>57150</xdr:colOff>
      <xdr:row>14</xdr:row>
      <xdr:rowOff>95250</xdr:rowOff>
    </xdr:from>
    <xdr:to>
      <xdr:col>59</xdr:col>
      <xdr:colOff>142875</xdr:colOff>
      <xdr:row>19</xdr:row>
      <xdr:rowOff>171450</xdr:rowOff>
    </xdr:to>
    <xdr:sp macro="" textlink="">
      <xdr:nvSpPr>
        <xdr:cNvPr id="2" name="テキスト ボックス 1"/>
        <xdr:cNvSpPr txBox="1"/>
      </xdr:nvSpPr>
      <xdr:spPr>
        <a:xfrm>
          <a:off x="7953375" y="2943225"/>
          <a:ext cx="6772275" cy="11715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明朝" panose="02020600040205080304" pitchFamily="18" charset="-128"/>
              <a:ea typeface="ＭＳ Ｐ明朝" panose="02020600040205080304" pitchFamily="18" charset="-128"/>
            </a:rPr>
            <a:t>請求事業者欄について</a:t>
          </a:r>
          <a:endParaRPr kumimoji="1" lang="en-US" altLang="ja-JP" sz="1200">
            <a:latin typeface="ＭＳ Ｐ明朝" panose="02020600040205080304" pitchFamily="18" charset="-128"/>
            <a:ea typeface="ＭＳ Ｐ明朝" panose="02020600040205080304" pitchFamily="18" charset="-128"/>
          </a:endParaRPr>
        </a:p>
        <a:p>
          <a:r>
            <a:rPr kumimoji="1" lang="ja-JP" altLang="en-US" sz="1200">
              <a:latin typeface="ＭＳ Ｐ明朝" panose="02020600040205080304" pitchFamily="18" charset="-128"/>
              <a:ea typeface="ＭＳ Ｐ明朝" panose="02020600040205080304" pitchFamily="18" charset="-128"/>
            </a:rPr>
            <a:t>　名称には、</a:t>
          </a:r>
          <a:r>
            <a:rPr kumimoji="1" lang="ja-JP" altLang="en-US" sz="1200" u="sng">
              <a:latin typeface="ＭＳ Ｐ明朝" panose="02020600040205080304" pitchFamily="18" charset="-128"/>
              <a:ea typeface="ＭＳ Ｐ明朝" panose="02020600040205080304" pitchFamily="18" charset="-128"/>
            </a:rPr>
            <a:t>法人名および事業所名を記入</a:t>
          </a:r>
          <a:r>
            <a:rPr kumimoji="1" lang="ja-JP" altLang="en-US" sz="1200">
              <a:latin typeface="ＭＳ Ｐ明朝" panose="02020600040205080304" pitchFamily="18" charset="-128"/>
              <a:ea typeface="ＭＳ Ｐ明朝" panose="02020600040205080304" pitchFamily="18" charset="-128"/>
            </a:rPr>
            <a:t>してください。</a:t>
          </a:r>
          <a:endParaRPr kumimoji="1" lang="en-US" altLang="ja-JP" sz="1200">
            <a:latin typeface="ＭＳ Ｐ明朝" panose="02020600040205080304" pitchFamily="18" charset="-128"/>
            <a:ea typeface="ＭＳ Ｐ明朝" panose="02020600040205080304" pitchFamily="18" charset="-128"/>
          </a:endParaRPr>
        </a:p>
        <a:p>
          <a:r>
            <a:rPr kumimoji="1" lang="ja-JP" altLang="en-US" sz="1200">
              <a:latin typeface="ＭＳ Ｐ明朝" panose="02020600040205080304" pitchFamily="18" charset="-128"/>
              <a:ea typeface="ＭＳ Ｐ明朝" panose="02020600040205080304" pitchFamily="18" charset="-128"/>
            </a:rPr>
            <a:t>　職・氏名には、法人の代表者の職・氏名を記入してください。</a:t>
          </a:r>
          <a:endParaRPr kumimoji="1" lang="en-US" altLang="ja-JP" sz="1200">
            <a:latin typeface="ＭＳ Ｐ明朝" panose="02020600040205080304" pitchFamily="18" charset="-128"/>
            <a:ea typeface="ＭＳ Ｐ明朝" panose="02020600040205080304" pitchFamily="18" charset="-128"/>
          </a:endParaRPr>
        </a:p>
        <a:p>
          <a:r>
            <a:rPr kumimoji="1" lang="ja-JP" altLang="en-US" sz="1200">
              <a:latin typeface="ＭＳ Ｐ明朝" panose="02020600040205080304" pitchFamily="18" charset="-128"/>
              <a:ea typeface="ＭＳ Ｐ明朝" panose="02020600040205080304" pitchFamily="18" charset="-128"/>
            </a:rPr>
            <a:t>　</a:t>
          </a:r>
          <a:r>
            <a:rPr kumimoji="1" lang="ja-JP" altLang="en-US" sz="1200" u="sng">
              <a:latin typeface="ＭＳ Ｐ明朝" panose="02020600040205080304" pitchFamily="18" charset="-128"/>
              <a:ea typeface="ＭＳ Ｐ明朝" panose="02020600040205080304" pitchFamily="18" charset="-128"/>
            </a:rPr>
            <a:t>請求書下部の発行責任者・担当者欄を記載しない場合、法人の代表者印を押印してください。</a:t>
          </a:r>
        </a:p>
      </xdr:txBody>
    </xdr:sp>
    <xdr:clientData/>
  </xdr:twoCellAnchor>
  <xdr:twoCellAnchor>
    <xdr:from>
      <xdr:col>33</xdr:col>
      <xdr:colOff>57150</xdr:colOff>
      <xdr:row>24</xdr:row>
      <xdr:rowOff>66676</xdr:rowOff>
    </xdr:from>
    <xdr:to>
      <xdr:col>59</xdr:col>
      <xdr:colOff>142875</xdr:colOff>
      <xdr:row>28</xdr:row>
      <xdr:rowOff>38101</xdr:rowOff>
    </xdr:to>
    <xdr:sp macro="" textlink="">
      <xdr:nvSpPr>
        <xdr:cNvPr id="3" name="テキスト ボックス 2"/>
        <xdr:cNvSpPr txBox="1"/>
      </xdr:nvSpPr>
      <xdr:spPr>
        <a:xfrm>
          <a:off x="7953375" y="5019676"/>
          <a:ext cx="6772275" cy="723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明朝" panose="02020600040205080304" pitchFamily="18" charset="-128"/>
              <a:ea typeface="ＭＳ Ｐ明朝" panose="02020600040205080304" pitchFamily="18" charset="-128"/>
            </a:rPr>
            <a:t>請求金額について</a:t>
          </a:r>
          <a:endParaRPr kumimoji="1" lang="en-US" altLang="ja-JP" sz="1200">
            <a:latin typeface="ＭＳ Ｐ明朝" panose="02020600040205080304" pitchFamily="18" charset="-128"/>
            <a:ea typeface="ＭＳ Ｐ明朝" panose="02020600040205080304" pitchFamily="18" charset="-128"/>
          </a:endParaRPr>
        </a:p>
        <a:p>
          <a:r>
            <a:rPr kumimoji="1" lang="ja-JP" altLang="en-US" sz="1200">
              <a:latin typeface="ＭＳ Ｐ明朝" panose="02020600040205080304" pitchFamily="18" charset="-128"/>
              <a:ea typeface="ＭＳ Ｐ明朝" panose="02020600040205080304" pitchFamily="18" charset="-128"/>
            </a:rPr>
            <a:t>　手書きの場合、頭に￥の字を記入してください。</a:t>
          </a:r>
          <a:r>
            <a:rPr kumimoji="1" lang="en-US" altLang="ja-JP" sz="1200">
              <a:latin typeface="ＭＳ Ｐ明朝" panose="02020600040205080304" pitchFamily="18" charset="-128"/>
              <a:ea typeface="ＭＳ Ｐ明朝" panose="02020600040205080304" pitchFamily="18" charset="-128"/>
            </a:rPr>
            <a:t>PC</a:t>
          </a:r>
          <a:r>
            <a:rPr kumimoji="1" lang="ja-JP" altLang="en-US" sz="1200">
              <a:latin typeface="ＭＳ Ｐ明朝" panose="02020600040205080304" pitchFamily="18" charset="-128"/>
              <a:ea typeface="ＭＳ Ｐ明朝" panose="02020600040205080304" pitchFamily="18" charset="-128"/>
            </a:rPr>
            <a:t>で作成する場合、￥は不要です。</a:t>
          </a:r>
          <a:endParaRPr kumimoji="1" lang="ja-JP" altLang="en-US" sz="1200" u="sng">
            <a:latin typeface="ＭＳ Ｐ明朝" panose="02020600040205080304" pitchFamily="18" charset="-128"/>
            <a:ea typeface="ＭＳ Ｐ明朝" panose="02020600040205080304" pitchFamily="18" charset="-128"/>
          </a:endParaRPr>
        </a:p>
      </xdr:txBody>
    </xdr:sp>
    <xdr:clientData/>
  </xdr:twoCellAnchor>
  <xdr:twoCellAnchor>
    <xdr:from>
      <xdr:col>33</xdr:col>
      <xdr:colOff>57150</xdr:colOff>
      <xdr:row>29</xdr:row>
      <xdr:rowOff>76200</xdr:rowOff>
    </xdr:from>
    <xdr:to>
      <xdr:col>59</xdr:col>
      <xdr:colOff>142875</xdr:colOff>
      <xdr:row>34</xdr:row>
      <xdr:rowOff>38100</xdr:rowOff>
    </xdr:to>
    <xdr:sp macro="" textlink="">
      <xdr:nvSpPr>
        <xdr:cNvPr id="4" name="テキスト ボックス 3"/>
        <xdr:cNvSpPr txBox="1"/>
      </xdr:nvSpPr>
      <xdr:spPr>
        <a:xfrm>
          <a:off x="7953375" y="6000750"/>
          <a:ext cx="6772275" cy="13049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Ｐ明朝" panose="02020600040205080304" pitchFamily="18" charset="-128"/>
              <a:ea typeface="ＭＳ Ｐ明朝" panose="02020600040205080304" pitchFamily="18" charset="-128"/>
            </a:rPr>
            <a:t>口座名義人（フリガナ）について</a:t>
          </a:r>
          <a:endParaRPr kumimoji="1" lang="en-US" altLang="ja-JP" sz="1200">
            <a:latin typeface="ＭＳ Ｐ明朝" panose="02020600040205080304" pitchFamily="18" charset="-128"/>
            <a:ea typeface="ＭＳ Ｐ明朝" panose="02020600040205080304" pitchFamily="18" charset="-128"/>
          </a:endParaRPr>
        </a:p>
        <a:p>
          <a:r>
            <a:rPr kumimoji="1" lang="ja-JP" altLang="en-US" sz="1200">
              <a:latin typeface="ＭＳ Ｐ明朝" panose="02020600040205080304" pitchFamily="18" charset="-128"/>
              <a:ea typeface="ＭＳ Ｐ明朝" panose="02020600040205080304" pitchFamily="18" charset="-128"/>
            </a:rPr>
            <a:t>　下記のとおり省略できる場合があります。必ず通帳を開いた最初のページにある口座名義（カタカナ）を確認してください。</a:t>
          </a:r>
        </a:p>
        <a:p>
          <a:r>
            <a:rPr kumimoji="1" lang="ja-JP" altLang="en-US" sz="1200">
              <a:latin typeface="ＭＳ Ｐ明朝" panose="02020600040205080304" pitchFamily="18" charset="-128"/>
              <a:ea typeface="ＭＳ Ｐ明朝" panose="02020600040205080304" pitchFamily="18" charset="-128"/>
            </a:rPr>
            <a:t>　株式会社→カ）　　　有限会社→ユ）　　　合同会社→ド）　　　社会福祉法人→フク）　　　</a:t>
          </a:r>
        </a:p>
        <a:p>
          <a:r>
            <a:rPr kumimoji="1" lang="ja-JP" altLang="en-US" sz="1200">
              <a:latin typeface="ＭＳ Ｐ明朝" panose="02020600040205080304" pitchFamily="18" charset="-128"/>
              <a:ea typeface="ＭＳ Ｐ明朝" panose="02020600040205080304" pitchFamily="18" charset="-128"/>
            </a:rPr>
            <a:t>　一般財団法人→ザイ）　　　特定非営利活動法人（</a:t>
          </a:r>
          <a:r>
            <a:rPr kumimoji="1" lang="en-US" altLang="ja-JP" sz="1200">
              <a:latin typeface="ＭＳ Ｐ明朝" panose="02020600040205080304" pitchFamily="18" charset="-128"/>
              <a:ea typeface="ＭＳ Ｐ明朝" panose="02020600040205080304" pitchFamily="18" charset="-128"/>
            </a:rPr>
            <a:t>NPO</a:t>
          </a:r>
          <a:r>
            <a:rPr kumimoji="1" lang="ja-JP" altLang="en-US" sz="1200">
              <a:latin typeface="ＭＳ Ｐ明朝" panose="02020600040205080304" pitchFamily="18" charset="-128"/>
              <a:ea typeface="ＭＳ Ｐ明朝" panose="02020600040205080304" pitchFamily="18" charset="-128"/>
            </a:rPr>
            <a:t>法人）→トクヒ）</a:t>
          </a:r>
        </a:p>
      </xdr:txBody>
    </xdr:sp>
    <xdr:clientData/>
  </xdr:twoCellAnchor>
  <xdr:twoCellAnchor>
    <xdr:from>
      <xdr:col>33</xdr:col>
      <xdr:colOff>47625</xdr:colOff>
      <xdr:row>34</xdr:row>
      <xdr:rowOff>190499</xdr:rowOff>
    </xdr:from>
    <xdr:to>
      <xdr:col>59</xdr:col>
      <xdr:colOff>133350</xdr:colOff>
      <xdr:row>36</xdr:row>
      <xdr:rowOff>342899</xdr:rowOff>
    </xdr:to>
    <xdr:sp macro="" textlink="">
      <xdr:nvSpPr>
        <xdr:cNvPr id="5" name="テキスト ボックス 4"/>
        <xdr:cNvSpPr txBox="1"/>
      </xdr:nvSpPr>
      <xdr:spPr>
        <a:xfrm>
          <a:off x="7943850" y="7458074"/>
          <a:ext cx="6772275" cy="84772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latin typeface="ＭＳ Ｐ明朝" panose="02020600040205080304" pitchFamily="18" charset="-128"/>
              <a:ea typeface="ＭＳ Ｐ明朝" panose="02020600040205080304" pitchFamily="18" charset="-128"/>
            </a:rPr>
            <a:t>※</a:t>
          </a:r>
          <a:r>
            <a:rPr kumimoji="1" lang="ja-JP" altLang="en-US" sz="1200">
              <a:latin typeface="ＭＳ Ｐ明朝" panose="02020600040205080304" pitchFamily="18" charset="-128"/>
              <a:ea typeface="ＭＳ Ｐ明朝" panose="02020600040205080304" pitchFamily="18" charset="-128"/>
            </a:rPr>
            <a:t>初回請求時及び口座振込先変更時は、通帳を開いた最初のページ（金融機関名、支店名、預金種別、口座番号、口座名義（カタカナ）が表示されている部分）のコピーやスキャンデータ、写真等を提出してください。</a:t>
          </a:r>
          <a:endParaRPr kumimoji="1" lang="ja-JP" altLang="en-US" sz="1200" u="sng">
            <a:latin typeface="ＭＳ Ｐ明朝" panose="02020600040205080304" pitchFamily="18" charset="-128"/>
            <a:ea typeface="ＭＳ Ｐ明朝" panose="02020600040205080304" pitchFamily="18" charset="-128"/>
          </a:endParaRPr>
        </a:p>
      </xdr:txBody>
    </xdr:sp>
    <xdr:clientData/>
  </xdr:twoCellAnchor>
  <xdr:twoCellAnchor>
    <xdr:from>
      <xdr:col>33</xdr:col>
      <xdr:colOff>47625</xdr:colOff>
      <xdr:row>37</xdr:row>
      <xdr:rowOff>209550</xdr:rowOff>
    </xdr:from>
    <xdr:to>
      <xdr:col>59</xdr:col>
      <xdr:colOff>133350</xdr:colOff>
      <xdr:row>42</xdr:row>
      <xdr:rowOff>38099</xdr:rowOff>
    </xdr:to>
    <xdr:sp macro="" textlink="">
      <xdr:nvSpPr>
        <xdr:cNvPr id="6" name="テキスト ボックス 5"/>
        <xdr:cNvSpPr txBox="1"/>
      </xdr:nvSpPr>
      <xdr:spPr>
        <a:xfrm>
          <a:off x="7943850" y="8553450"/>
          <a:ext cx="6772275" cy="160019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u="sng">
              <a:latin typeface="ＭＳ Ｐ明朝" panose="02020600040205080304" pitchFamily="18" charset="-128"/>
              <a:ea typeface="ＭＳ Ｐ明朝" panose="02020600040205080304" pitchFamily="18" charset="-128"/>
            </a:rPr>
            <a:t>※</a:t>
          </a:r>
          <a:r>
            <a:rPr kumimoji="1" lang="ja-JP" altLang="en-US" sz="1200" b="1" u="sng">
              <a:latin typeface="ＭＳ Ｐ明朝" panose="02020600040205080304" pitchFamily="18" charset="-128"/>
              <a:ea typeface="ＭＳ Ｐ明朝" panose="02020600040205080304" pitchFamily="18" charset="-128"/>
            </a:rPr>
            <a:t>請求書の押印を省略する場合は、発行責任者および担当者を記入してください。</a:t>
          </a:r>
          <a:endParaRPr kumimoji="1" lang="en-US" altLang="ja-JP" sz="1200" b="1" u="sng">
            <a:latin typeface="ＭＳ Ｐ明朝" panose="02020600040205080304" pitchFamily="18" charset="-128"/>
            <a:ea typeface="ＭＳ Ｐ明朝" panose="02020600040205080304" pitchFamily="18" charset="-128"/>
          </a:endParaRPr>
        </a:p>
        <a:p>
          <a:r>
            <a:rPr kumimoji="1" lang="ja-JP" altLang="en-US" sz="1200" u="none">
              <a:latin typeface="ＭＳ Ｐ明朝" panose="02020600040205080304" pitchFamily="18" charset="-128"/>
              <a:ea typeface="ＭＳ Ｐ明朝" panose="02020600040205080304" pitchFamily="18" charset="-128"/>
            </a:rPr>
            <a:t>　発行責任者とは代表取締役、営業所長、管理者など請求書を発行するにあたり責任を有する方です。</a:t>
          </a:r>
          <a:endParaRPr kumimoji="1" lang="en-US" altLang="ja-JP" sz="1200" u="none">
            <a:latin typeface="ＭＳ Ｐ明朝" panose="02020600040205080304" pitchFamily="18" charset="-128"/>
            <a:ea typeface="ＭＳ Ｐ明朝" panose="02020600040205080304" pitchFamily="18" charset="-128"/>
          </a:endParaRPr>
        </a:p>
        <a:p>
          <a:r>
            <a:rPr kumimoji="1" lang="ja-JP" altLang="en-US" sz="1200" u="none">
              <a:latin typeface="ＭＳ Ｐ明朝" panose="02020600040205080304" pitchFamily="18" charset="-128"/>
              <a:ea typeface="ＭＳ Ｐ明朝" panose="02020600040205080304" pitchFamily="18" charset="-128"/>
            </a:rPr>
            <a:t>　役職名と氏名を記入してください。</a:t>
          </a:r>
          <a:endParaRPr kumimoji="1" lang="en-US" altLang="ja-JP" sz="1200" u="none">
            <a:latin typeface="ＭＳ Ｐ明朝" panose="02020600040205080304" pitchFamily="18" charset="-128"/>
            <a:ea typeface="ＭＳ Ｐ明朝" panose="02020600040205080304" pitchFamily="18" charset="-128"/>
          </a:endParaRPr>
        </a:p>
        <a:p>
          <a:r>
            <a:rPr kumimoji="1" lang="ja-JP" altLang="en-US" sz="1200" u="none">
              <a:latin typeface="ＭＳ Ｐ明朝" panose="02020600040205080304" pitchFamily="18" charset="-128"/>
              <a:ea typeface="ＭＳ Ｐ明朝" panose="02020600040205080304" pitchFamily="18" charset="-128"/>
            </a:rPr>
            <a:t>　担当者とは本取引に関する事務を担当する方です。氏名を記入してください。</a:t>
          </a:r>
          <a:endParaRPr kumimoji="1" lang="en-US" altLang="ja-JP" sz="1200" u="none">
            <a:latin typeface="ＭＳ Ｐ明朝" panose="02020600040205080304" pitchFamily="18" charset="-128"/>
            <a:ea typeface="ＭＳ Ｐ明朝" panose="02020600040205080304" pitchFamily="18" charset="-128"/>
          </a:endParaRPr>
        </a:p>
        <a:p>
          <a:r>
            <a:rPr kumimoji="1" lang="ja-JP" altLang="en-US" sz="1200" u="none">
              <a:latin typeface="ＭＳ Ｐ明朝" panose="02020600040205080304" pitchFamily="18" charset="-128"/>
              <a:ea typeface="ＭＳ Ｐ明朝" panose="02020600040205080304" pitchFamily="18" charset="-128"/>
            </a:rPr>
            <a:t>　発行責任者と担当者は同一の場合、担当者欄は「同上」や「</a:t>
          </a:r>
          <a:r>
            <a:rPr kumimoji="1" lang="en-US" altLang="ja-JP" sz="1200" u="none">
              <a:latin typeface="ＭＳ Ｐ明朝" panose="02020600040205080304" pitchFamily="18" charset="-128"/>
              <a:ea typeface="ＭＳ Ｐ明朝" panose="02020600040205080304" pitchFamily="18" charset="-128"/>
            </a:rPr>
            <a:t>〃</a:t>
          </a:r>
          <a:r>
            <a:rPr kumimoji="1" lang="ja-JP" altLang="en-US" sz="1200" u="none">
              <a:latin typeface="ＭＳ Ｐ明朝" panose="02020600040205080304" pitchFamily="18" charset="-128"/>
              <a:ea typeface="ＭＳ Ｐ明朝" panose="02020600040205080304" pitchFamily="18" charset="-128"/>
            </a:rPr>
            <a:t>」でもかまいません。</a:t>
          </a:r>
        </a:p>
      </xdr:txBody>
    </xdr:sp>
    <xdr:clientData/>
  </xdr:twoCellAnchor>
  <xdr:twoCellAnchor>
    <xdr:from>
      <xdr:col>33</xdr:col>
      <xdr:colOff>1</xdr:colOff>
      <xdr:row>5</xdr:row>
      <xdr:rowOff>28574</xdr:rowOff>
    </xdr:from>
    <xdr:to>
      <xdr:col>59</xdr:col>
      <xdr:colOff>152401</xdr:colOff>
      <xdr:row>11</xdr:row>
      <xdr:rowOff>142875</xdr:rowOff>
    </xdr:to>
    <xdr:sp macro="" textlink="">
      <xdr:nvSpPr>
        <xdr:cNvPr id="7" name="テキスト ボックス 6"/>
        <xdr:cNvSpPr txBox="1"/>
      </xdr:nvSpPr>
      <xdr:spPr>
        <a:xfrm>
          <a:off x="7896226" y="904874"/>
          <a:ext cx="6838950" cy="1428751"/>
        </a:xfrm>
        <a:prstGeom prst="rect">
          <a:avLst/>
        </a:prstGeom>
        <a:solidFill>
          <a:schemeClr val="lt1"/>
        </a:solidFill>
        <a:ln w="38100"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b="1">
              <a:latin typeface="ＭＳ Ｐ明朝" panose="02020600040205080304" pitchFamily="18" charset="-128"/>
              <a:ea typeface="ＭＳ Ｐ明朝" panose="02020600040205080304" pitchFamily="18" charset="-128"/>
            </a:rPr>
            <a:t>●データで提出する場合、必ず発行責任者及び担当者氏名を記入してください（押印不要）。</a:t>
          </a:r>
          <a:endParaRPr kumimoji="1" lang="en-US" altLang="ja-JP" sz="1200" b="1">
            <a:latin typeface="ＭＳ Ｐ明朝" panose="02020600040205080304" pitchFamily="18" charset="-128"/>
            <a:ea typeface="ＭＳ Ｐ明朝" panose="02020600040205080304" pitchFamily="18" charset="-128"/>
          </a:endParaRPr>
        </a:p>
        <a:p>
          <a:r>
            <a:rPr kumimoji="1" lang="ja-JP" altLang="en-US" sz="1200" b="1">
              <a:latin typeface="ＭＳ Ｐ明朝" panose="02020600040205080304" pitchFamily="18" charset="-128"/>
              <a:ea typeface="ＭＳ Ｐ明朝" panose="02020600040205080304" pitchFamily="18" charset="-128"/>
            </a:rPr>
            <a:t>　作成した請求書を</a:t>
          </a:r>
          <a:r>
            <a:rPr kumimoji="1" lang="en-US" altLang="ja-JP" sz="1200" b="1">
              <a:latin typeface="ＭＳ Ｐ明朝" panose="02020600040205080304" pitchFamily="18" charset="-128"/>
              <a:ea typeface="ＭＳ Ｐ明朝" panose="02020600040205080304" pitchFamily="18" charset="-128"/>
            </a:rPr>
            <a:t>PDF</a:t>
          </a:r>
          <a:r>
            <a:rPr kumimoji="1" lang="ja-JP" altLang="en-US" sz="1200" b="1">
              <a:latin typeface="ＭＳ Ｐ明朝" panose="02020600040205080304" pitchFamily="18" charset="-128"/>
              <a:ea typeface="ＭＳ Ｐ明朝" panose="02020600040205080304" pitchFamily="18" charset="-128"/>
            </a:rPr>
            <a:t>に変換して提出してください。</a:t>
          </a:r>
          <a:endParaRPr kumimoji="1" lang="en-US" altLang="ja-JP" sz="1200" b="1">
            <a:latin typeface="ＭＳ Ｐ明朝" panose="02020600040205080304" pitchFamily="18" charset="-128"/>
            <a:ea typeface="ＭＳ Ｐ明朝" panose="02020600040205080304" pitchFamily="18" charset="-128"/>
          </a:endParaRPr>
        </a:p>
        <a:p>
          <a:r>
            <a:rPr kumimoji="1" lang="ja-JP" altLang="en-US" sz="1200" b="1">
              <a:latin typeface="ＭＳ Ｐ明朝" panose="02020600040205080304" pitchFamily="18" charset="-128"/>
              <a:ea typeface="ＭＳ Ｐ明朝" panose="02020600040205080304" pitchFamily="18" charset="-128"/>
            </a:rPr>
            <a:t>●紙で提出する場合、発行責任者及び担当者氏名を記入するか請求印を押印してください。</a:t>
          </a:r>
          <a:endParaRPr kumimoji="1" lang="en-US" altLang="ja-JP" sz="1200" b="1">
            <a:latin typeface="ＭＳ Ｐ明朝" panose="02020600040205080304" pitchFamily="18" charset="-128"/>
            <a:ea typeface="ＭＳ Ｐ明朝" panose="02020600040205080304" pitchFamily="18" charset="-128"/>
          </a:endParaRPr>
        </a:p>
        <a:p>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a:t>
          </a:r>
          <a:r>
            <a:rPr kumimoji="1" lang="ja-JP" altLang="en-US" sz="1200" b="1">
              <a:latin typeface="ＭＳ Ｐ明朝" panose="02020600040205080304" pitchFamily="18" charset="-128"/>
              <a:ea typeface="ＭＳ Ｐ明朝" panose="02020600040205080304" pitchFamily="18" charset="-128"/>
            </a:rPr>
            <a:t>できるだけデータでの提出をお願いします。</a:t>
          </a:r>
          <a:endParaRPr kumimoji="1" lang="en-US" altLang="ja-JP" sz="1200" b="1">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9525</xdr:colOff>
      <xdr:row>26</xdr:row>
      <xdr:rowOff>0</xdr:rowOff>
    </xdr:from>
    <xdr:to>
      <xdr:col>36</xdr:col>
      <xdr:colOff>104775</xdr:colOff>
      <xdr:row>26</xdr:row>
      <xdr:rowOff>0</xdr:rowOff>
    </xdr:to>
    <xdr:sp macro="" textlink="">
      <xdr:nvSpPr>
        <xdr:cNvPr id="2138" name="Text Box 1"/>
        <xdr:cNvSpPr txBox="1">
          <a:spLocks noChangeArrowheads="1"/>
        </xdr:cNvSpPr>
      </xdr:nvSpPr>
      <xdr:spPr bwMode="auto">
        <a:xfrm>
          <a:off x="4648200" y="6096000"/>
          <a:ext cx="219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38100</xdr:colOff>
      <xdr:row>33</xdr:row>
      <xdr:rowOff>0</xdr:rowOff>
    </xdr:from>
    <xdr:to>
      <xdr:col>39</xdr:col>
      <xdr:colOff>28575</xdr:colOff>
      <xdr:row>33</xdr:row>
      <xdr:rowOff>0</xdr:rowOff>
    </xdr:to>
    <xdr:sp macro="" textlink="">
      <xdr:nvSpPr>
        <xdr:cNvPr id="1121" name="Text Box 1"/>
        <xdr:cNvSpPr txBox="1">
          <a:spLocks noChangeArrowheads="1"/>
        </xdr:cNvSpPr>
      </xdr:nvSpPr>
      <xdr:spPr bwMode="auto">
        <a:xfrm>
          <a:off x="4543425" y="9258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38100</xdr:colOff>
      <xdr:row>33</xdr:row>
      <xdr:rowOff>0</xdr:rowOff>
    </xdr:from>
    <xdr:to>
      <xdr:col>39</xdr:col>
      <xdr:colOff>28575</xdr:colOff>
      <xdr:row>33</xdr:row>
      <xdr:rowOff>0</xdr:rowOff>
    </xdr:to>
    <xdr:sp macro="" textlink="">
      <xdr:nvSpPr>
        <xdr:cNvPr id="2" name="Text Box 1"/>
        <xdr:cNvSpPr txBox="1">
          <a:spLocks noChangeArrowheads="1"/>
        </xdr:cNvSpPr>
      </xdr:nvSpPr>
      <xdr:spPr bwMode="auto">
        <a:xfrm>
          <a:off x="4543425" y="9258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69"/>
  <sheetViews>
    <sheetView tabSelected="1" view="pageBreakPreview" zoomScaleNormal="100" zoomScaleSheetLayoutView="100" workbookViewId="0">
      <selection activeCell="AS26" sqref="AS26"/>
    </sheetView>
  </sheetViews>
  <sheetFormatPr defaultColWidth="3.375" defaultRowHeight="17.25" customHeight="1"/>
  <cols>
    <col min="1" max="1" width="2.625" style="4" customWidth="1"/>
    <col min="2" max="2" width="1.375" style="4" customWidth="1"/>
    <col min="3" max="3" width="1.625" style="4" customWidth="1"/>
    <col min="4" max="30" width="3.375" style="4" customWidth="1"/>
    <col min="31" max="31" width="2" style="4" customWidth="1"/>
    <col min="32" max="32" width="1.5" style="4" customWidth="1"/>
    <col min="33" max="16384" width="3.375" style="4"/>
  </cols>
  <sheetData>
    <row r="1" spans="2:32" ht="17.25" customHeight="1">
      <c r="AF1" s="5"/>
    </row>
    <row r="2" spans="2:32" ht="9"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2:32" ht="17.25" customHeight="1">
      <c r="B3" s="5"/>
      <c r="C3" s="136" t="s">
        <v>53</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5"/>
      <c r="AF3" s="5"/>
    </row>
    <row r="4" spans="2:32" ht="17.25" customHeight="1">
      <c r="B4" s="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5"/>
      <c r="AF4" s="5"/>
    </row>
    <row r="5" spans="2:32" ht="8.2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2:32" ht="17.25" customHeight="1">
      <c r="B6" s="5"/>
      <c r="C6" s="5"/>
      <c r="D6" s="5"/>
      <c r="E6" s="6"/>
      <c r="F6" s="6"/>
      <c r="G6" s="6"/>
      <c r="H6" s="6"/>
      <c r="I6" s="6"/>
      <c r="J6" s="6"/>
      <c r="K6" s="6"/>
      <c r="L6" s="6"/>
      <c r="M6" s="6"/>
      <c r="N6" s="5"/>
      <c r="O6" s="5"/>
      <c r="P6" s="5"/>
      <c r="Q6" s="5"/>
      <c r="R6" s="5"/>
      <c r="S6" s="5"/>
      <c r="T6" s="5"/>
      <c r="U6" s="155" t="s">
        <v>81</v>
      </c>
      <c r="V6" s="155"/>
      <c r="W6" s="155"/>
      <c r="X6" s="155"/>
      <c r="Y6" s="155"/>
      <c r="Z6" s="155"/>
      <c r="AA6" s="155"/>
      <c r="AB6" s="155"/>
      <c r="AC6" s="155"/>
      <c r="AD6" s="5"/>
      <c r="AE6" s="5"/>
      <c r="AF6" s="5"/>
    </row>
    <row r="7" spans="2:32" ht="17.25" customHeight="1">
      <c r="B7" s="5"/>
      <c r="C7" s="5"/>
      <c r="D7" s="6" t="s">
        <v>13</v>
      </c>
      <c r="E7" s="6"/>
      <c r="F7" s="6"/>
      <c r="G7" s="6"/>
      <c r="H7" s="6"/>
      <c r="I7" s="6"/>
      <c r="J7" s="6"/>
      <c r="K7" s="6"/>
      <c r="L7" s="6"/>
      <c r="M7" s="5"/>
      <c r="N7" s="5"/>
      <c r="O7" s="5"/>
      <c r="P7" s="5"/>
      <c r="Q7" s="5"/>
      <c r="R7" s="5"/>
      <c r="S7" s="5"/>
      <c r="T7" s="5"/>
      <c r="U7" s="5"/>
      <c r="V7" s="5"/>
      <c r="W7" s="5"/>
      <c r="X7" s="5"/>
      <c r="Y7" s="5"/>
      <c r="Z7" s="5"/>
      <c r="AA7" s="5"/>
      <c r="AB7" s="5"/>
      <c r="AC7" s="5"/>
      <c r="AD7" s="5"/>
      <c r="AE7" s="5"/>
      <c r="AF7" s="5"/>
    </row>
    <row r="8" spans="2:32" ht="17.25" customHeight="1">
      <c r="B8" s="5"/>
      <c r="C8" s="5"/>
      <c r="D8" s="6"/>
      <c r="E8" s="6"/>
      <c r="F8" s="6"/>
      <c r="G8" s="6"/>
      <c r="H8" s="6"/>
      <c r="I8" s="6"/>
      <c r="J8" s="6"/>
      <c r="K8" s="6"/>
      <c r="L8" s="6"/>
      <c r="M8" s="5"/>
      <c r="N8" s="5"/>
      <c r="O8" s="5"/>
      <c r="P8" s="5"/>
      <c r="Q8" s="5"/>
      <c r="R8" s="5"/>
      <c r="S8" s="5"/>
      <c r="T8" s="5"/>
      <c r="U8" s="5"/>
      <c r="V8" s="5"/>
      <c r="W8" s="5"/>
      <c r="X8" s="5"/>
      <c r="Y8" s="5"/>
      <c r="Z8" s="5"/>
      <c r="AA8" s="5"/>
      <c r="AB8" s="5"/>
      <c r="AC8" s="5"/>
      <c r="AD8" s="5"/>
      <c r="AE8" s="5"/>
      <c r="AF8" s="5"/>
    </row>
    <row r="9" spans="2:32" ht="17.25" customHeight="1" thickBot="1">
      <c r="B9" s="5"/>
      <c r="C9" s="5"/>
      <c r="D9" s="6"/>
      <c r="E9" s="6"/>
      <c r="F9" s="6"/>
      <c r="G9" s="6"/>
      <c r="H9" s="6"/>
      <c r="I9" s="6"/>
      <c r="J9" s="6"/>
      <c r="K9" s="6"/>
      <c r="L9" s="6"/>
      <c r="M9" s="5"/>
      <c r="N9" s="5"/>
      <c r="O9" s="5"/>
      <c r="P9" s="6"/>
      <c r="R9" s="154"/>
      <c r="S9" s="154"/>
      <c r="T9" s="154"/>
      <c r="U9" s="121"/>
      <c r="V9" s="121"/>
      <c r="W9" s="121"/>
      <c r="X9" s="121"/>
      <c r="Y9" s="121"/>
      <c r="Z9" s="121"/>
      <c r="AA9" s="121"/>
      <c r="AB9" s="121"/>
      <c r="AC9" s="121"/>
      <c r="AD9" s="121"/>
      <c r="AE9" s="5"/>
      <c r="AF9" s="5"/>
    </row>
    <row r="10" spans="2:32" ht="17.25" customHeight="1">
      <c r="B10" s="5"/>
      <c r="C10" s="5"/>
      <c r="D10" s="5"/>
      <c r="E10" s="5"/>
      <c r="F10" s="5"/>
      <c r="G10" s="5"/>
      <c r="H10" s="5"/>
      <c r="I10" s="5"/>
      <c r="J10" s="5"/>
      <c r="K10" s="5"/>
      <c r="L10" s="5"/>
      <c r="M10" s="5"/>
      <c r="N10" s="5"/>
      <c r="O10" s="5"/>
      <c r="P10" s="5"/>
      <c r="Q10" s="156" t="s">
        <v>9</v>
      </c>
      <c r="R10" s="148" t="s">
        <v>14</v>
      </c>
      <c r="S10" s="149"/>
      <c r="T10" s="150"/>
      <c r="U10" s="7" t="s">
        <v>10</v>
      </c>
      <c r="V10" s="122"/>
      <c r="W10" s="122"/>
      <c r="X10" s="122"/>
      <c r="Y10" s="122"/>
      <c r="Z10" s="122"/>
      <c r="AA10" s="122"/>
      <c r="AB10" s="122"/>
      <c r="AC10" s="122"/>
      <c r="AD10" s="123"/>
      <c r="AE10" s="5"/>
      <c r="AF10" s="5"/>
    </row>
    <row r="11" spans="2:32" ht="17.25" customHeight="1">
      <c r="B11" s="5"/>
      <c r="C11" s="5"/>
      <c r="D11" s="5"/>
      <c r="E11" s="5"/>
      <c r="F11" s="5"/>
      <c r="G11" s="5"/>
      <c r="H11" s="5"/>
      <c r="I11" s="5"/>
      <c r="J11" s="5"/>
      <c r="K11" s="5"/>
      <c r="L11" s="5"/>
      <c r="M11" s="5"/>
      <c r="N11" s="5"/>
      <c r="O11" s="5"/>
      <c r="P11" s="5"/>
      <c r="Q11" s="157"/>
      <c r="R11" s="151"/>
      <c r="S11" s="152"/>
      <c r="T11" s="153"/>
      <c r="U11" s="161"/>
      <c r="V11" s="162"/>
      <c r="W11" s="162"/>
      <c r="X11" s="162"/>
      <c r="Y11" s="162"/>
      <c r="Z11" s="162"/>
      <c r="AA11" s="162"/>
      <c r="AB11" s="162"/>
      <c r="AC11" s="162"/>
      <c r="AD11" s="163"/>
      <c r="AE11" s="5"/>
      <c r="AF11" s="5"/>
    </row>
    <row r="12" spans="2:32" ht="17.25" customHeight="1">
      <c r="B12" s="5"/>
      <c r="C12" s="5"/>
      <c r="D12" s="5"/>
      <c r="E12" s="145" t="s">
        <v>19</v>
      </c>
      <c r="F12" s="145"/>
      <c r="G12" s="145"/>
      <c r="H12" s="145"/>
      <c r="I12" s="145"/>
      <c r="J12" s="6" t="s">
        <v>18</v>
      </c>
      <c r="K12" s="5"/>
      <c r="L12" s="5"/>
      <c r="M12" s="5"/>
      <c r="O12" s="5"/>
      <c r="P12" s="5"/>
      <c r="Q12" s="157"/>
      <c r="R12" s="151"/>
      <c r="S12" s="152"/>
      <c r="T12" s="153"/>
      <c r="U12" s="161"/>
      <c r="V12" s="162"/>
      <c r="W12" s="162"/>
      <c r="X12" s="162"/>
      <c r="Y12" s="162"/>
      <c r="Z12" s="162"/>
      <c r="AA12" s="162"/>
      <c r="AB12" s="162"/>
      <c r="AC12" s="162"/>
      <c r="AD12" s="163"/>
      <c r="AE12" s="5"/>
      <c r="AF12" s="5"/>
    </row>
    <row r="13" spans="2:32" ht="17.25" customHeight="1">
      <c r="B13" s="5"/>
      <c r="C13" s="5"/>
      <c r="D13" s="5"/>
      <c r="E13" s="5"/>
      <c r="F13" s="5"/>
      <c r="G13" s="5"/>
      <c r="H13" s="5"/>
      <c r="I13" s="5"/>
      <c r="J13" s="5"/>
      <c r="K13" s="5"/>
      <c r="L13" s="5"/>
      <c r="M13" s="5"/>
      <c r="N13" s="5"/>
      <c r="O13" s="5"/>
      <c r="P13" s="5"/>
      <c r="Q13" s="157"/>
      <c r="R13" s="151"/>
      <c r="S13" s="152"/>
      <c r="T13" s="153"/>
      <c r="U13" s="164"/>
      <c r="V13" s="165"/>
      <c r="W13" s="165"/>
      <c r="X13" s="165"/>
      <c r="Y13" s="165"/>
      <c r="Z13" s="165"/>
      <c r="AA13" s="165"/>
      <c r="AB13" s="165"/>
      <c r="AC13" s="165"/>
      <c r="AD13" s="166"/>
      <c r="AE13" s="5"/>
      <c r="AF13" s="5"/>
    </row>
    <row r="14" spans="2:32" ht="17.25" customHeight="1">
      <c r="B14" s="5"/>
      <c r="C14" s="5"/>
      <c r="D14" s="5"/>
      <c r="E14" s="5"/>
      <c r="F14" s="5"/>
      <c r="G14" s="5"/>
      <c r="H14" s="5"/>
      <c r="I14" s="5"/>
      <c r="J14" s="5"/>
      <c r="K14" s="5"/>
      <c r="L14" s="5"/>
      <c r="M14" s="5"/>
      <c r="N14" s="5"/>
      <c r="O14" s="5"/>
      <c r="P14" s="5"/>
      <c r="Q14" s="157"/>
      <c r="R14" s="124" t="s">
        <v>11</v>
      </c>
      <c r="S14" s="125"/>
      <c r="T14" s="126"/>
      <c r="U14" s="118"/>
      <c r="V14" s="119"/>
      <c r="W14" s="119"/>
      <c r="X14" s="119"/>
      <c r="Y14" s="119"/>
      <c r="Z14" s="119"/>
      <c r="AA14" s="119"/>
      <c r="AB14" s="119"/>
      <c r="AC14" s="119"/>
      <c r="AD14" s="120"/>
      <c r="AE14" s="5"/>
      <c r="AF14" s="5"/>
    </row>
    <row r="15" spans="2:32" ht="17.25" customHeight="1">
      <c r="B15" s="5"/>
      <c r="C15" s="5"/>
      <c r="D15" s="5"/>
      <c r="E15" s="5"/>
      <c r="F15" s="5"/>
      <c r="G15" s="5"/>
      <c r="H15" s="5"/>
      <c r="I15" s="5"/>
      <c r="J15" s="5"/>
      <c r="K15" s="5"/>
      <c r="L15" s="5"/>
      <c r="M15" s="5"/>
      <c r="N15" s="5"/>
      <c r="O15" s="5"/>
      <c r="P15" s="5"/>
      <c r="Q15" s="157"/>
      <c r="R15" s="124" t="s">
        <v>138</v>
      </c>
      <c r="S15" s="125"/>
      <c r="T15" s="126"/>
      <c r="U15" s="118"/>
      <c r="V15" s="119"/>
      <c r="W15" s="119"/>
      <c r="X15" s="119"/>
      <c r="Y15" s="119"/>
      <c r="Z15" s="119"/>
      <c r="AA15" s="119"/>
      <c r="AB15" s="119"/>
      <c r="AC15" s="119"/>
      <c r="AD15" s="120"/>
      <c r="AE15" s="5"/>
      <c r="AF15" s="5"/>
    </row>
    <row r="16" spans="2:32" ht="17.25" customHeight="1">
      <c r="B16" s="5"/>
      <c r="C16" s="5"/>
      <c r="D16" s="5"/>
      <c r="E16" s="5"/>
      <c r="F16" s="5"/>
      <c r="G16" s="5"/>
      <c r="H16" s="5"/>
      <c r="I16" s="5"/>
      <c r="J16" s="5"/>
      <c r="K16" s="5"/>
      <c r="L16" s="5"/>
      <c r="M16" s="5"/>
      <c r="N16" s="5"/>
      <c r="O16" s="5"/>
      <c r="P16" s="5"/>
      <c r="Q16" s="157"/>
      <c r="R16" s="124"/>
      <c r="S16" s="125"/>
      <c r="T16" s="126"/>
      <c r="U16" s="118"/>
      <c r="V16" s="119"/>
      <c r="W16" s="119"/>
      <c r="X16" s="119"/>
      <c r="Y16" s="119"/>
      <c r="Z16" s="119"/>
      <c r="AA16" s="119"/>
      <c r="AB16" s="119"/>
      <c r="AC16" s="119"/>
      <c r="AD16" s="120"/>
      <c r="AE16" s="5"/>
      <c r="AF16" s="5"/>
    </row>
    <row r="17" spans="2:32" ht="17.25" customHeight="1">
      <c r="B17" s="5"/>
      <c r="C17" s="5"/>
      <c r="D17" s="5"/>
      <c r="E17" s="5"/>
      <c r="F17" s="5"/>
      <c r="G17" s="5"/>
      <c r="H17" s="5"/>
      <c r="I17" s="5"/>
      <c r="J17" s="5"/>
      <c r="K17" s="5"/>
      <c r="L17" s="5"/>
      <c r="M17" s="5"/>
      <c r="N17" s="5"/>
      <c r="O17" s="5"/>
      <c r="P17" s="5"/>
      <c r="Q17" s="157"/>
      <c r="R17" s="124"/>
      <c r="S17" s="125"/>
      <c r="T17" s="126"/>
      <c r="U17" s="118"/>
      <c r="V17" s="119"/>
      <c r="W17" s="119"/>
      <c r="X17" s="119"/>
      <c r="Y17" s="119"/>
      <c r="Z17" s="119"/>
      <c r="AA17" s="119"/>
      <c r="AB17" s="119"/>
      <c r="AC17" s="119"/>
      <c r="AD17" s="120"/>
      <c r="AE17" s="5"/>
      <c r="AF17" s="5"/>
    </row>
    <row r="18" spans="2:32" ht="17.25" customHeight="1">
      <c r="B18" s="5"/>
      <c r="C18" s="5"/>
      <c r="D18" s="5"/>
      <c r="E18" s="5"/>
      <c r="F18" s="5"/>
      <c r="G18" s="5"/>
      <c r="H18" s="5"/>
      <c r="I18" s="5"/>
      <c r="J18" s="5"/>
      <c r="K18" s="5"/>
      <c r="L18" s="5"/>
      <c r="M18" s="5"/>
      <c r="N18" s="5"/>
      <c r="O18" s="5"/>
      <c r="P18" s="5"/>
      <c r="Q18" s="157"/>
      <c r="R18" s="124" t="s">
        <v>12</v>
      </c>
      <c r="S18" s="125"/>
      <c r="T18" s="126"/>
      <c r="U18" s="130"/>
      <c r="V18" s="131"/>
      <c r="W18" s="131"/>
      <c r="X18" s="131"/>
      <c r="Y18" s="131"/>
      <c r="Z18" s="131"/>
      <c r="AA18" s="131"/>
      <c r="AB18" s="131"/>
      <c r="AC18" s="131"/>
      <c r="AD18" s="132"/>
      <c r="AE18" s="5"/>
      <c r="AF18" s="5"/>
    </row>
    <row r="19" spans="2:32" ht="17.25" customHeight="1" thickBot="1">
      <c r="B19" s="5"/>
      <c r="C19" s="5"/>
      <c r="D19" s="5"/>
      <c r="E19" s="5"/>
      <c r="F19" s="5"/>
      <c r="G19" s="5"/>
      <c r="H19" s="5"/>
      <c r="I19" s="5"/>
      <c r="J19" s="5"/>
      <c r="K19" s="5"/>
      <c r="L19" s="5"/>
      <c r="M19" s="5"/>
      <c r="N19" s="5"/>
      <c r="O19" s="5"/>
      <c r="P19" s="5"/>
      <c r="Q19" s="158"/>
      <c r="R19" s="127"/>
      <c r="S19" s="128"/>
      <c r="T19" s="129"/>
      <c r="U19" s="133"/>
      <c r="V19" s="134"/>
      <c r="W19" s="134"/>
      <c r="X19" s="134"/>
      <c r="Y19" s="134"/>
      <c r="Z19" s="134"/>
      <c r="AA19" s="134"/>
      <c r="AB19" s="134"/>
      <c r="AC19" s="134"/>
      <c r="AD19" s="135"/>
      <c r="AE19" s="5"/>
      <c r="AF19" s="5"/>
    </row>
    <row r="20" spans="2:32" ht="17.25" customHeight="1">
      <c r="B20" s="5"/>
      <c r="C20" s="5"/>
      <c r="D20" s="5"/>
      <c r="E20" s="5"/>
      <c r="F20" s="5"/>
      <c r="G20" s="5"/>
      <c r="H20" s="5"/>
      <c r="I20" s="5"/>
      <c r="J20" s="5"/>
      <c r="K20" s="5"/>
      <c r="L20" s="5"/>
      <c r="M20" s="5"/>
      <c r="N20" s="5"/>
      <c r="O20" s="5"/>
      <c r="P20" s="5"/>
      <c r="Q20" s="85"/>
      <c r="R20" s="85"/>
      <c r="S20" s="85"/>
      <c r="T20" s="85"/>
      <c r="U20" s="12"/>
      <c r="V20" s="12"/>
      <c r="W20" s="12"/>
      <c r="X20" s="12"/>
      <c r="Y20" s="12"/>
      <c r="Z20" s="12"/>
      <c r="AA20" s="12"/>
      <c r="AB20" s="12"/>
      <c r="AC20" s="12"/>
      <c r="AD20" s="12"/>
      <c r="AE20" s="5"/>
      <c r="AF20" s="5"/>
    </row>
    <row r="21" spans="2:32" ht="17.25" customHeight="1">
      <c r="B21" s="5"/>
      <c r="C21" s="5"/>
      <c r="D21" s="5"/>
      <c r="E21" s="5"/>
      <c r="F21" s="5"/>
      <c r="G21" s="5"/>
      <c r="H21" s="5"/>
      <c r="I21" s="5"/>
      <c r="J21" s="5"/>
      <c r="K21" s="5"/>
      <c r="L21" s="5"/>
      <c r="M21" s="5"/>
      <c r="N21" s="5"/>
      <c r="O21" s="5"/>
      <c r="P21" s="5"/>
      <c r="Q21" s="85"/>
      <c r="R21" s="85"/>
      <c r="S21" s="85"/>
      <c r="T21" s="85"/>
      <c r="U21" s="12"/>
      <c r="V21" s="12"/>
      <c r="W21" s="12"/>
      <c r="X21" s="12"/>
      <c r="Y21" s="12"/>
      <c r="Z21" s="12"/>
      <c r="AA21" s="12"/>
      <c r="AB21" s="12"/>
      <c r="AC21" s="12"/>
      <c r="AD21" s="12"/>
      <c r="AE21" s="5"/>
      <c r="AF21" s="5"/>
    </row>
    <row r="22" spans="2:32" ht="17.25" customHeight="1">
      <c r="B22" s="5"/>
      <c r="C22" s="5"/>
      <c r="D22" s="5"/>
      <c r="E22" s="5" t="s">
        <v>35</v>
      </c>
      <c r="F22" s="5"/>
      <c r="G22" s="5"/>
      <c r="H22" s="5"/>
      <c r="I22" s="5"/>
      <c r="J22" s="5"/>
      <c r="K22" s="5"/>
      <c r="L22" s="5"/>
      <c r="M22" s="5"/>
      <c r="N22" s="5"/>
      <c r="O22" s="5"/>
      <c r="P22" s="5"/>
      <c r="Q22" s="5"/>
      <c r="R22" s="11"/>
      <c r="S22" s="11"/>
      <c r="T22" s="11"/>
      <c r="U22" s="11"/>
      <c r="V22" s="12"/>
      <c r="W22" s="12"/>
      <c r="X22" s="12"/>
      <c r="Y22" s="12"/>
      <c r="Z22" s="12"/>
      <c r="AA22" s="12"/>
      <c r="AB22" s="12"/>
      <c r="AC22" s="12"/>
      <c r="AD22" s="12"/>
      <c r="AE22" s="12"/>
      <c r="AF22" s="5"/>
    </row>
    <row r="23" spans="2:32" ht="17.25" customHeight="1">
      <c r="B23" s="5"/>
      <c r="C23" s="5"/>
      <c r="D23" s="5"/>
      <c r="E23" s="5"/>
      <c r="F23" s="5"/>
      <c r="G23" s="5"/>
      <c r="H23" s="5"/>
      <c r="I23" s="5"/>
      <c r="J23" s="5"/>
      <c r="K23" s="5"/>
      <c r="L23" s="5"/>
      <c r="M23" s="5"/>
      <c r="N23" s="5"/>
      <c r="O23" s="5"/>
      <c r="P23" s="5"/>
      <c r="Q23" s="5"/>
      <c r="R23" s="85"/>
      <c r="S23" s="85"/>
      <c r="T23" s="85"/>
      <c r="U23" s="85"/>
      <c r="V23" s="12"/>
      <c r="W23" s="12"/>
      <c r="X23" s="12"/>
      <c r="Y23" s="12"/>
      <c r="Z23" s="12"/>
      <c r="AA23" s="12"/>
      <c r="AB23" s="12"/>
      <c r="AC23" s="12"/>
      <c r="AD23" s="12"/>
      <c r="AE23" s="12"/>
      <c r="AF23" s="5"/>
    </row>
    <row r="24" spans="2:32" ht="10.5" customHeight="1" thickBot="1">
      <c r="B24" s="5"/>
      <c r="C24" s="5"/>
      <c r="D24" s="5"/>
      <c r="E24" s="5"/>
      <c r="F24" s="5"/>
      <c r="G24" s="5"/>
      <c r="H24" s="5"/>
      <c r="I24" s="5"/>
      <c r="J24" s="5"/>
      <c r="K24" s="5"/>
      <c r="L24" s="5"/>
      <c r="M24" s="5"/>
      <c r="N24" s="5"/>
      <c r="O24" s="5"/>
      <c r="P24" s="5"/>
      <c r="Q24" s="5"/>
      <c r="R24" s="8"/>
      <c r="S24" s="8"/>
      <c r="T24" s="8"/>
      <c r="U24" s="8"/>
      <c r="V24" s="9"/>
      <c r="W24" s="9"/>
      <c r="X24" s="9"/>
      <c r="Y24" s="9"/>
      <c r="Z24" s="9"/>
      <c r="AA24" s="9"/>
      <c r="AB24" s="9"/>
      <c r="AC24" s="9"/>
      <c r="AD24" s="9"/>
      <c r="AE24" s="9"/>
      <c r="AF24" s="5"/>
    </row>
    <row r="25" spans="2:32" ht="17.25" customHeight="1">
      <c r="B25" s="5"/>
      <c r="C25" s="5"/>
      <c r="D25" s="5"/>
      <c r="E25" s="139" t="s">
        <v>57</v>
      </c>
      <c r="F25" s="140"/>
      <c r="G25" s="102"/>
      <c r="H25" s="103"/>
      <c r="I25" s="143" t="s">
        <v>15</v>
      </c>
      <c r="J25" s="143"/>
      <c r="K25" s="102"/>
      <c r="L25" s="103"/>
      <c r="M25" s="143" t="s">
        <v>16</v>
      </c>
      <c r="N25" s="146"/>
      <c r="O25" s="5"/>
      <c r="P25" s="5"/>
      <c r="Q25" s="5"/>
      <c r="R25" s="5"/>
      <c r="S25" s="5"/>
      <c r="T25" s="5"/>
      <c r="U25" s="5"/>
      <c r="V25" s="5"/>
      <c r="W25" s="5"/>
      <c r="X25" s="5"/>
      <c r="Y25" s="5"/>
      <c r="Z25" s="5"/>
      <c r="AA25" s="5"/>
      <c r="AB25" s="5"/>
      <c r="AC25" s="5"/>
      <c r="AD25" s="5"/>
      <c r="AE25" s="5"/>
      <c r="AF25" s="5"/>
    </row>
    <row r="26" spans="2:32" ht="17.25" customHeight="1" thickBot="1">
      <c r="B26" s="5"/>
      <c r="C26" s="5"/>
      <c r="D26" s="5"/>
      <c r="E26" s="141"/>
      <c r="F26" s="142"/>
      <c r="G26" s="104"/>
      <c r="H26" s="105"/>
      <c r="I26" s="144"/>
      <c r="J26" s="144"/>
      <c r="K26" s="104"/>
      <c r="L26" s="105"/>
      <c r="M26" s="144"/>
      <c r="N26" s="147"/>
      <c r="O26" s="5"/>
      <c r="P26" s="5"/>
      <c r="Q26" s="5"/>
      <c r="R26" s="5"/>
      <c r="S26" s="5"/>
      <c r="T26" s="5"/>
      <c r="U26" s="5"/>
      <c r="V26" s="5"/>
      <c r="W26" s="5"/>
      <c r="X26" s="5"/>
      <c r="Y26" s="5"/>
      <c r="Z26" s="5"/>
      <c r="AA26" s="5"/>
      <c r="AB26" s="5"/>
      <c r="AC26" s="5"/>
      <c r="AD26" s="5"/>
      <c r="AE26" s="5"/>
      <c r="AF26" s="5"/>
    </row>
    <row r="27" spans="2:32" ht="9.75" customHeight="1">
      <c r="B27" s="5"/>
      <c r="C27" s="5"/>
      <c r="D27" s="5"/>
      <c r="E27" s="19"/>
      <c r="F27" s="19"/>
      <c r="G27" s="19"/>
      <c r="H27" s="19"/>
      <c r="I27" s="19"/>
      <c r="J27" s="19"/>
      <c r="K27" s="19"/>
      <c r="L27" s="19"/>
      <c r="M27" s="19"/>
      <c r="N27" s="19"/>
      <c r="O27" s="5"/>
      <c r="P27" s="5"/>
      <c r="Q27" s="5"/>
      <c r="R27" s="5"/>
      <c r="S27" s="5"/>
      <c r="T27" s="5"/>
      <c r="U27" s="5"/>
      <c r="V27" s="5"/>
      <c r="W27" s="5"/>
      <c r="X27" s="5"/>
      <c r="Y27" s="5"/>
      <c r="Z27" s="5"/>
      <c r="AA27" s="5"/>
      <c r="AB27" s="5"/>
      <c r="AC27" s="5"/>
      <c r="AD27" s="5"/>
      <c r="AE27" s="5"/>
      <c r="AF27" s="5"/>
    </row>
    <row r="28" spans="2:32" ht="15" thickBot="1">
      <c r="B28" s="5"/>
      <c r="C28" s="5"/>
      <c r="D28" s="5"/>
      <c r="E28" s="5"/>
      <c r="F28" s="5"/>
      <c r="G28" s="5"/>
      <c r="H28" s="5"/>
      <c r="I28" s="5"/>
      <c r="J28" s="5"/>
      <c r="K28" s="5"/>
      <c r="L28" s="5"/>
      <c r="M28" s="5"/>
      <c r="N28" s="21" t="s">
        <v>25</v>
      </c>
      <c r="O28" s="5"/>
      <c r="P28" s="5"/>
      <c r="Q28" s="5"/>
      <c r="R28" s="5"/>
      <c r="S28" s="5"/>
      <c r="T28" s="21" t="s">
        <v>24</v>
      </c>
      <c r="U28" s="5"/>
      <c r="V28" s="5"/>
      <c r="W28" s="5"/>
      <c r="X28" s="5"/>
      <c r="Y28" s="5"/>
      <c r="Z28" s="21" t="s">
        <v>23</v>
      </c>
      <c r="AA28" s="5"/>
      <c r="AB28" s="5"/>
      <c r="AC28" s="5"/>
      <c r="AD28" s="5"/>
      <c r="AE28" s="5"/>
      <c r="AF28" s="5"/>
    </row>
    <row r="29" spans="2:32" ht="17.25" customHeight="1">
      <c r="B29" s="5"/>
      <c r="C29" s="5"/>
      <c r="D29" s="5"/>
      <c r="E29" s="159" t="s">
        <v>17</v>
      </c>
      <c r="F29" s="143"/>
      <c r="G29" s="143"/>
      <c r="H29" s="143"/>
      <c r="I29" s="116"/>
      <c r="J29" s="116"/>
      <c r="K29" s="116"/>
      <c r="L29" s="116"/>
      <c r="M29" s="137"/>
      <c r="N29" s="137"/>
      <c r="O29" s="116"/>
      <c r="P29" s="116"/>
      <c r="Q29" s="116"/>
      <c r="R29" s="116"/>
      <c r="S29" s="137"/>
      <c r="T29" s="137"/>
      <c r="U29" s="116"/>
      <c r="V29" s="116"/>
      <c r="W29" s="116"/>
      <c r="X29" s="116"/>
      <c r="Y29" s="137"/>
      <c r="Z29" s="170"/>
      <c r="AA29" s="5"/>
      <c r="AB29" s="5"/>
      <c r="AC29" s="5"/>
      <c r="AD29" s="5"/>
      <c r="AE29" s="5"/>
      <c r="AF29" s="5"/>
    </row>
    <row r="30" spans="2:32" ht="17.25" customHeight="1" thickBot="1">
      <c r="B30" s="5"/>
      <c r="C30" s="5"/>
      <c r="D30" s="5"/>
      <c r="E30" s="160"/>
      <c r="F30" s="144"/>
      <c r="G30" s="144"/>
      <c r="H30" s="144"/>
      <c r="I30" s="117"/>
      <c r="J30" s="117"/>
      <c r="K30" s="117"/>
      <c r="L30" s="117"/>
      <c r="M30" s="138"/>
      <c r="N30" s="138"/>
      <c r="O30" s="117"/>
      <c r="P30" s="117"/>
      <c r="Q30" s="117"/>
      <c r="R30" s="117"/>
      <c r="S30" s="138"/>
      <c r="T30" s="138"/>
      <c r="U30" s="117"/>
      <c r="V30" s="117"/>
      <c r="W30" s="117"/>
      <c r="X30" s="117"/>
      <c r="Y30" s="138"/>
      <c r="Z30" s="171"/>
      <c r="AA30" s="5"/>
      <c r="AB30" s="5"/>
      <c r="AC30" s="5"/>
      <c r="AD30" s="5"/>
      <c r="AE30" s="5"/>
      <c r="AF30" s="5"/>
    </row>
    <row r="31" spans="2:32" ht="9"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row>
    <row r="32" spans="2:32" s="5" customFormat="1" ht="30" customHeight="1">
      <c r="D32" s="13"/>
      <c r="E32" s="111"/>
      <c r="F32" s="111"/>
      <c r="G32" s="111"/>
      <c r="H32" s="111"/>
      <c r="I32" s="111"/>
      <c r="J32" s="111"/>
      <c r="K32" s="111"/>
      <c r="L32" s="111"/>
      <c r="R32" s="14"/>
      <c r="S32" s="14"/>
      <c r="T32" s="15"/>
      <c r="U32" s="14"/>
      <c r="V32" s="14"/>
      <c r="W32" s="15"/>
      <c r="X32" s="15"/>
      <c r="Y32" s="15"/>
      <c r="Z32" s="16"/>
      <c r="AA32" s="17"/>
      <c r="AB32" s="17"/>
      <c r="AC32" s="15"/>
      <c r="AD32" s="15"/>
      <c r="AE32" s="15"/>
    </row>
    <row r="33" spans="1:32" s="5" customFormat="1" ht="24.75" customHeight="1">
      <c r="A33" s="13"/>
      <c r="B33" s="13"/>
      <c r="C33" s="13"/>
      <c r="D33" s="18"/>
      <c r="E33" s="18"/>
      <c r="F33" s="18"/>
      <c r="G33" s="18"/>
      <c r="H33" s="18"/>
      <c r="I33" s="18"/>
      <c r="J33" s="18"/>
      <c r="K33" s="14"/>
      <c r="L33" s="14"/>
      <c r="M33" s="14"/>
      <c r="N33" s="13"/>
      <c r="O33" s="13"/>
      <c r="P33" s="13"/>
      <c r="Q33" s="13"/>
      <c r="R33" s="13"/>
      <c r="S33" s="13"/>
      <c r="T33" s="13"/>
      <c r="U33" s="13"/>
      <c r="V33" s="13"/>
      <c r="W33" s="13"/>
      <c r="X33" s="13"/>
      <c r="Y33" s="13"/>
      <c r="Z33" s="13"/>
      <c r="AA33" s="13"/>
      <c r="AB33" s="13"/>
      <c r="AC33" s="13"/>
      <c r="AD33" s="13"/>
      <c r="AE33" s="13"/>
      <c r="AF33" s="13"/>
    </row>
    <row r="34" spans="1:32" s="5" customFormat="1" ht="24.75" customHeight="1">
      <c r="D34" s="18"/>
      <c r="E34" s="167" t="s">
        <v>20</v>
      </c>
      <c r="F34" s="167"/>
      <c r="G34" s="167"/>
      <c r="H34" s="167"/>
      <c r="I34" s="18"/>
      <c r="J34" s="18"/>
      <c r="K34" s="14"/>
      <c r="L34" s="14"/>
      <c r="M34" s="14"/>
      <c r="N34" s="13"/>
      <c r="O34" s="13"/>
      <c r="P34" s="13"/>
      <c r="Q34" s="13"/>
      <c r="R34" s="13"/>
      <c r="S34" s="13"/>
      <c r="T34" s="13"/>
      <c r="U34" s="13"/>
      <c r="V34" s="13"/>
      <c r="W34" s="13"/>
      <c r="X34" s="13"/>
      <c r="Y34" s="13"/>
      <c r="Z34" s="13"/>
      <c r="AA34" s="13"/>
      <c r="AB34" s="13"/>
      <c r="AC34" s="13"/>
      <c r="AD34" s="13"/>
      <c r="AE34" s="13"/>
    </row>
    <row r="35" spans="1:32" s="5" customFormat="1" ht="24.75" customHeight="1">
      <c r="D35" s="18"/>
      <c r="E35" s="106" t="s">
        <v>21</v>
      </c>
      <c r="F35" s="106"/>
      <c r="G35" s="106"/>
      <c r="H35" s="106"/>
      <c r="I35" s="173" t="s">
        <v>27</v>
      </c>
      <c r="J35" s="173"/>
      <c r="K35" s="174"/>
      <c r="L35" s="168"/>
      <c r="M35" s="169"/>
      <c r="N35" s="169"/>
      <c r="O35" s="169"/>
      <c r="P35" s="169"/>
      <c r="Q35" s="169"/>
      <c r="R35" s="169"/>
      <c r="S35" s="169"/>
      <c r="T35" s="169"/>
      <c r="U35" s="169"/>
      <c r="V35" s="169"/>
      <c r="W35" s="169"/>
      <c r="X35" s="169"/>
      <c r="Y35" s="169"/>
      <c r="Z35" s="169"/>
      <c r="AA35" s="169"/>
      <c r="AB35" s="169"/>
      <c r="AC35" s="169"/>
      <c r="AD35" s="13"/>
      <c r="AE35" s="13"/>
      <c r="AF35" s="13"/>
    </row>
    <row r="36" spans="1:32" s="5" customFormat="1" ht="30" customHeight="1">
      <c r="D36" s="18"/>
      <c r="E36" s="106"/>
      <c r="F36" s="106"/>
      <c r="G36" s="106"/>
      <c r="H36" s="106"/>
      <c r="I36" s="172"/>
      <c r="J36" s="172"/>
      <c r="K36" s="172"/>
      <c r="L36" s="172"/>
      <c r="M36" s="172"/>
      <c r="N36" s="172"/>
      <c r="O36" s="172"/>
      <c r="P36" s="172"/>
      <c r="Q36" s="172"/>
      <c r="R36" s="172"/>
      <c r="S36" s="172"/>
      <c r="T36" s="172"/>
      <c r="U36" s="172"/>
      <c r="V36" s="172"/>
      <c r="W36" s="172"/>
      <c r="X36" s="172"/>
      <c r="Y36" s="172"/>
      <c r="Z36" s="172"/>
      <c r="AA36" s="172"/>
      <c r="AB36" s="172"/>
      <c r="AC36" s="172"/>
      <c r="AD36" s="13"/>
      <c r="AE36" s="13"/>
      <c r="AF36" s="13"/>
    </row>
    <row r="37" spans="1:32" s="5" customFormat="1" ht="30" customHeight="1">
      <c r="D37" s="18"/>
      <c r="E37" s="107" t="s">
        <v>73</v>
      </c>
      <c r="F37" s="107"/>
      <c r="G37" s="107"/>
      <c r="H37" s="107"/>
      <c r="I37" s="172"/>
      <c r="J37" s="172"/>
      <c r="K37" s="172"/>
      <c r="L37" s="172"/>
      <c r="M37" s="172"/>
      <c r="N37" s="172"/>
      <c r="O37" s="172"/>
      <c r="P37" s="172"/>
      <c r="Q37" s="172"/>
      <c r="R37" s="175" t="s">
        <v>84</v>
      </c>
      <c r="S37" s="175"/>
      <c r="T37" s="175"/>
      <c r="U37" s="172"/>
      <c r="V37" s="172"/>
      <c r="W37" s="172"/>
      <c r="X37" s="172"/>
      <c r="Y37" s="172"/>
      <c r="Z37" s="172"/>
      <c r="AA37" s="172"/>
      <c r="AB37" s="172"/>
      <c r="AC37" s="172"/>
      <c r="AD37" s="13"/>
      <c r="AE37" s="13"/>
      <c r="AF37" s="13"/>
    </row>
    <row r="38" spans="1:32" s="5" customFormat="1" ht="30" customHeight="1">
      <c r="D38" s="20"/>
      <c r="E38" s="106" t="s">
        <v>22</v>
      </c>
      <c r="F38" s="106"/>
      <c r="G38" s="106"/>
      <c r="H38" s="106"/>
      <c r="I38" s="108"/>
      <c r="J38" s="109"/>
      <c r="K38" s="109"/>
      <c r="L38" s="109"/>
      <c r="M38" s="109"/>
      <c r="N38" s="109"/>
      <c r="O38" s="109"/>
      <c r="P38" s="109"/>
      <c r="Q38" s="110"/>
      <c r="R38" s="176" t="s">
        <v>85</v>
      </c>
      <c r="S38" s="177"/>
      <c r="T38" s="178"/>
      <c r="U38" s="108"/>
      <c r="V38" s="109"/>
      <c r="W38" s="109"/>
      <c r="X38" s="109"/>
      <c r="Y38" s="109"/>
      <c r="Z38" s="109"/>
      <c r="AA38" s="109"/>
      <c r="AB38" s="109"/>
      <c r="AC38" s="110"/>
      <c r="AD38" s="13"/>
      <c r="AE38" s="13"/>
      <c r="AF38" s="13"/>
    </row>
    <row r="39" spans="1:32" s="5" customFormat="1" ht="24.75" customHeight="1">
      <c r="D39" s="20"/>
      <c r="E39" s="18"/>
      <c r="F39" s="18"/>
      <c r="G39" s="18"/>
      <c r="H39" s="18"/>
      <c r="I39" s="18"/>
      <c r="J39" s="18"/>
      <c r="K39" s="14"/>
      <c r="L39" s="14"/>
      <c r="M39" s="14"/>
      <c r="N39" s="13"/>
      <c r="O39" s="13"/>
      <c r="P39" s="13"/>
      <c r="Q39" s="13"/>
      <c r="R39" s="13"/>
      <c r="S39" s="13"/>
      <c r="T39" s="13"/>
      <c r="U39" s="13"/>
      <c r="V39" s="13"/>
      <c r="W39" s="13"/>
      <c r="X39" s="13"/>
      <c r="Y39" s="13"/>
      <c r="Z39" s="13"/>
      <c r="AA39" s="13"/>
      <c r="AB39" s="13"/>
      <c r="AC39" s="13"/>
      <c r="AD39" s="13"/>
      <c r="AE39" s="13"/>
      <c r="AF39" s="13"/>
    </row>
    <row r="40" spans="1:32" s="5" customFormat="1" ht="24.75" customHeight="1">
      <c r="D40" s="20"/>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13"/>
      <c r="AE40" s="13"/>
      <c r="AF40" s="13"/>
    </row>
    <row r="41" spans="1:32" s="5" customFormat="1" ht="30" customHeight="1">
      <c r="D41" s="18"/>
      <c r="E41" s="106" t="s">
        <v>124</v>
      </c>
      <c r="F41" s="106"/>
      <c r="G41" s="106"/>
      <c r="H41" s="106"/>
      <c r="I41" s="112"/>
      <c r="J41" s="112"/>
      <c r="K41" s="112"/>
      <c r="L41" s="112"/>
      <c r="M41" s="112"/>
      <c r="N41" s="112"/>
      <c r="O41" s="112"/>
      <c r="P41" s="112"/>
      <c r="Q41" s="112"/>
      <c r="R41" s="112"/>
      <c r="S41" s="112"/>
      <c r="T41" s="112"/>
      <c r="U41" s="106" t="s">
        <v>125</v>
      </c>
      <c r="V41" s="106"/>
      <c r="W41" s="106"/>
      <c r="X41" s="98"/>
      <c r="Y41" s="98"/>
      <c r="Z41" s="98"/>
      <c r="AA41" s="98"/>
      <c r="AB41" s="98"/>
      <c r="AC41" s="98"/>
      <c r="AD41" s="13"/>
      <c r="AE41" s="13"/>
      <c r="AF41" s="13"/>
    </row>
    <row r="42" spans="1:32" s="5" customFormat="1" ht="30" customHeight="1">
      <c r="D42" s="13"/>
      <c r="E42" s="106" t="s">
        <v>139</v>
      </c>
      <c r="F42" s="106"/>
      <c r="G42" s="106"/>
      <c r="H42" s="106"/>
      <c r="I42" s="99"/>
      <c r="J42" s="100"/>
      <c r="K42" s="100"/>
      <c r="L42" s="100"/>
      <c r="M42" s="100"/>
      <c r="N42" s="100"/>
      <c r="O42" s="100"/>
      <c r="P42" s="100"/>
      <c r="Q42" s="100"/>
      <c r="R42" s="100"/>
      <c r="S42" s="100"/>
      <c r="T42" s="101"/>
      <c r="U42" s="113" t="s">
        <v>125</v>
      </c>
      <c r="V42" s="114"/>
      <c r="W42" s="115"/>
      <c r="X42" s="99"/>
      <c r="Y42" s="100"/>
      <c r="Z42" s="100"/>
      <c r="AA42" s="100"/>
      <c r="AB42" s="100"/>
      <c r="AC42" s="101"/>
      <c r="AD42" s="13"/>
      <c r="AE42" s="13"/>
    </row>
    <row r="43" spans="1:32" ht="17.25"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17.2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ht="17.25" customHeight="1">
      <c r="AF45" s="5"/>
    </row>
    <row r="46" spans="1:32" ht="17.25" customHeight="1">
      <c r="AF46" s="5"/>
    </row>
    <row r="47" spans="1:32" ht="17.25" customHeight="1">
      <c r="AF47" s="5"/>
    </row>
    <row r="48" spans="1:32" ht="17.25" customHeight="1">
      <c r="AF48" s="5"/>
    </row>
    <row r="49" spans="24:32" ht="17.25" customHeight="1">
      <c r="AF49" s="5"/>
    </row>
    <row r="50" spans="24:32" ht="17.25" customHeight="1">
      <c r="AF50" s="5"/>
    </row>
    <row r="51" spans="24:32" ht="17.25" customHeight="1">
      <c r="AF51" s="5"/>
    </row>
    <row r="52" spans="24:32" ht="17.25" customHeight="1">
      <c r="X52" s="10"/>
      <c r="Y52" s="10"/>
      <c r="Z52" s="10"/>
      <c r="AA52" s="10"/>
      <c r="AB52" s="10"/>
      <c r="AC52" s="10"/>
      <c r="AF52" s="5"/>
    </row>
    <row r="53" spans="24:32" ht="17.25" customHeight="1">
      <c r="X53" s="10"/>
      <c r="Y53" s="10"/>
      <c r="Z53" s="10"/>
      <c r="AA53" s="10"/>
      <c r="AB53" s="10"/>
      <c r="AC53" s="10"/>
      <c r="AF53" s="5"/>
    </row>
    <row r="54" spans="24:32" ht="17.25" customHeight="1">
      <c r="X54" s="10"/>
      <c r="Y54" s="10"/>
      <c r="Z54" s="10"/>
      <c r="AA54" s="10"/>
      <c r="AB54" s="10"/>
      <c r="AC54" s="10"/>
      <c r="AF54" s="5"/>
    </row>
    <row r="55" spans="24:32" ht="17.25" customHeight="1">
      <c r="X55" s="10"/>
      <c r="Y55" s="10"/>
      <c r="Z55" s="10"/>
      <c r="AA55" s="10"/>
      <c r="AB55" s="10"/>
      <c r="AC55" s="10"/>
      <c r="AF55" s="5"/>
    </row>
    <row r="56" spans="24:32" ht="17.25" customHeight="1">
      <c r="AF56" s="5"/>
    </row>
    <row r="57" spans="24:32" ht="17.25" customHeight="1">
      <c r="AF57" s="5"/>
    </row>
    <row r="58" spans="24:32" ht="17.25" customHeight="1">
      <c r="AF58" s="5"/>
    </row>
    <row r="59" spans="24:32" ht="17.25" customHeight="1">
      <c r="AF59" s="5"/>
    </row>
    <row r="60" spans="24:32" ht="17.25" customHeight="1">
      <c r="AF60" s="5"/>
    </row>
    <row r="61" spans="24:32" ht="17.25" customHeight="1">
      <c r="AF61" s="5"/>
    </row>
    <row r="62" spans="24:32" ht="17.25" customHeight="1">
      <c r="AF62" s="5"/>
    </row>
    <row r="63" spans="24:32" ht="17.25" customHeight="1">
      <c r="AF63" s="5"/>
    </row>
    <row r="64" spans="24:32" ht="17.25" customHeight="1">
      <c r="AF64" s="5"/>
    </row>
    <row r="65" spans="32:32" ht="17.25" customHeight="1">
      <c r="AF65" s="5"/>
    </row>
    <row r="66" spans="32:32" ht="17.25" customHeight="1">
      <c r="AF66" s="5"/>
    </row>
    <row r="67" spans="32:32" ht="17.25" customHeight="1">
      <c r="AF67" s="5"/>
    </row>
    <row r="68" spans="32:32" ht="17.25" customHeight="1">
      <c r="AF68" s="5"/>
    </row>
    <row r="69" spans="32:32" ht="17.25" customHeight="1">
      <c r="AF69" s="5"/>
    </row>
  </sheetData>
  <mergeCells count="52">
    <mergeCell ref="I36:AC36"/>
    <mergeCell ref="I37:Q37"/>
    <mergeCell ref="E38:H38"/>
    <mergeCell ref="I35:K35"/>
    <mergeCell ref="R37:T37"/>
    <mergeCell ref="U37:AC37"/>
    <mergeCell ref="R38:T38"/>
    <mergeCell ref="K29:L30"/>
    <mergeCell ref="E34:H34"/>
    <mergeCell ref="L35:AC35"/>
    <mergeCell ref="Y29:Z30"/>
    <mergeCell ref="W29:X30"/>
    <mergeCell ref="C3:AD4"/>
    <mergeCell ref="S29:T30"/>
    <mergeCell ref="E25:F26"/>
    <mergeCell ref="I25:J26"/>
    <mergeCell ref="E12:I12"/>
    <mergeCell ref="M25:N26"/>
    <mergeCell ref="R10:T13"/>
    <mergeCell ref="O29:P30"/>
    <mergeCell ref="M29:N30"/>
    <mergeCell ref="R9:T9"/>
    <mergeCell ref="U15:AD17"/>
    <mergeCell ref="U6:AC6"/>
    <mergeCell ref="Q10:Q19"/>
    <mergeCell ref="E29:H30"/>
    <mergeCell ref="U11:AD13"/>
    <mergeCell ref="I29:J30"/>
    <mergeCell ref="U14:AD14"/>
    <mergeCell ref="U9:AD9"/>
    <mergeCell ref="V10:AD10"/>
    <mergeCell ref="K25:L26"/>
    <mergeCell ref="R14:T14"/>
    <mergeCell ref="R15:T17"/>
    <mergeCell ref="R18:T19"/>
    <mergeCell ref="U18:AD19"/>
    <mergeCell ref="X41:AC41"/>
    <mergeCell ref="X42:AC42"/>
    <mergeCell ref="G25:H26"/>
    <mergeCell ref="E35:H36"/>
    <mergeCell ref="E37:H37"/>
    <mergeCell ref="I38:Q38"/>
    <mergeCell ref="U38:AC38"/>
    <mergeCell ref="E32:L32"/>
    <mergeCell ref="E41:H41"/>
    <mergeCell ref="E42:H42"/>
    <mergeCell ref="I41:T41"/>
    <mergeCell ref="I42:T42"/>
    <mergeCell ref="U41:W41"/>
    <mergeCell ref="U42:W42"/>
    <mergeCell ref="Q29:R30"/>
    <mergeCell ref="U29:V30"/>
  </mergeCells>
  <phoneticPr fontId="1"/>
  <conditionalFormatting sqref="G25:H26 K25:L26 I37:I38 R37 U37 V10 U11 U14:U15 I41:I42 X41:X42">
    <cfRule type="containsBlanks" dxfId="31" priority="11" stopIfTrue="1">
      <formula>LEN(TRIM(G10))=0</formula>
    </cfRule>
  </conditionalFormatting>
  <conditionalFormatting sqref="U11:AD17 U18">
    <cfRule type="containsBlanks" dxfId="30" priority="10" stopIfTrue="1">
      <formula>LEN(TRIM(U11))=0</formula>
    </cfRule>
  </conditionalFormatting>
  <conditionalFormatting sqref="V10:AD10">
    <cfRule type="containsBlanks" dxfId="29" priority="9" stopIfTrue="1">
      <formula>LEN(TRIM(V10))=0</formula>
    </cfRule>
  </conditionalFormatting>
  <conditionalFormatting sqref="I36">
    <cfRule type="containsBlanks" dxfId="28" priority="7" stopIfTrue="1">
      <formula>LEN(TRIM(I36))=0</formula>
    </cfRule>
  </conditionalFormatting>
  <conditionalFormatting sqref="L35">
    <cfRule type="containsBlanks" dxfId="27" priority="6" stopIfTrue="1">
      <formula>LEN(TRIM(L35))=0</formula>
    </cfRule>
  </conditionalFormatting>
  <conditionalFormatting sqref="I29:Z30">
    <cfRule type="containsBlanks" dxfId="26" priority="5">
      <formula>LEN(TRIM(I29))=0</formula>
    </cfRule>
  </conditionalFormatting>
  <conditionalFormatting sqref="U38">
    <cfRule type="containsBlanks" dxfId="25" priority="4" stopIfTrue="1">
      <formula>LEN(TRIM(U38))=0</formula>
    </cfRule>
  </conditionalFormatting>
  <dataValidations count="1">
    <dataValidation imeMode="fullKatakana" allowBlank="1" showInputMessage="1" showErrorMessage="1" sqref="L35"/>
  </dataValidations>
  <printOptions horizontalCentered="1" verticalCentered="1"/>
  <pageMargins left="0.19685039370078741" right="0.19685039370078741" top="0.78740157480314965" bottom="0.19685039370078741" header="0.19685039370078741" footer="0.19685039370078741"/>
  <pageSetup paperSize="9" orientation="portrait" blackAndWhite="1" r:id="rId1"/>
  <headerFooter alignWithMargins="0">
    <oddHeader>&amp;L&amp;"ＭＳ 明朝,標準"様式第２号（第４条関係）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69"/>
  <sheetViews>
    <sheetView view="pageBreakPreview" zoomScaleNormal="100" zoomScaleSheetLayoutView="100" workbookViewId="0">
      <selection activeCell="AH3" sqref="AG3:AH3"/>
    </sheetView>
  </sheetViews>
  <sheetFormatPr defaultColWidth="3.375" defaultRowHeight="17.25" customHeight="1"/>
  <cols>
    <col min="1" max="1" width="2.625" style="4" customWidth="1"/>
    <col min="2" max="2" width="1.375" style="4" customWidth="1"/>
    <col min="3" max="3" width="1.625" style="4" customWidth="1"/>
    <col min="4" max="30" width="3.375" style="4" customWidth="1"/>
    <col min="31" max="31" width="2" style="4" customWidth="1"/>
    <col min="32" max="32" width="1.5" style="4" customWidth="1"/>
    <col min="33" max="16384" width="3.375" style="4"/>
  </cols>
  <sheetData>
    <row r="1" spans="2:35" ht="17.25" customHeight="1">
      <c r="AF1" s="5"/>
      <c r="AG1" s="88"/>
    </row>
    <row r="2" spans="2:35" ht="9"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88"/>
    </row>
    <row r="3" spans="2:35" ht="17.25" customHeight="1">
      <c r="B3" s="5"/>
      <c r="C3" s="136" t="s">
        <v>142</v>
      </c>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5"/>
      <c r="AF3" s="5"/>
      <c r="AG3" s="88"/>
      <c r="AI3" s="44" t="s">
        <v>74</v>
      </c>
    </row>
    <row r="4" spans="2:35" ht="17.25" customHeight="1">
      <c r="B4" s="5"/>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5"/>
      <c r="AF4" s="5"/>
      <c r="AG4" s="88"/>
    </row>
    <row r="5" spans="2:35" ht="8.25"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88"/>
    </row>
    <row r="6" spans="2:35" ht="17.25" customHeight="1">
      <c r="B6" s="5"/>
      <c r="C6" s="5"/>
      <c r="D6" s="5"/>
      <c r="E6" s="6"/>
      <c r="F6" s="6"/>
      <c r="G6" s="6"/>
      <c r="H6" s="6"/>
      <c r="I6" s="6"/>
      <c r="J6" s="6"/>
      <c r="K6" s="6"/>
      <c r="L6" s="6"/>
      <c r="M6" s="6"/>
      <c r="N6" s="5"/>
      <c r="O6" s="5"/>
      <c r="P6" s="5"/>
      <c r="Q6" s="5"/>
      <c r="R6" s="5"/>
      <c r="S6" s="5"/>
      <c r="T6" s="5"/>
      <c r="U6" s="155" t="s">
        <v>81</v>
      </c>
      <c r="V6" s="155"/>
      <c r="W6" s="155"/>
      <c r="X6" s="155"/>
      <c r="Y6" s="155"/>
      <c r="Z6" s="155"/>
      <c r="AA6" s="155"/>
      <c r="AB6" s="155"/>
      <c r="AC6" s="155"/>
      <c r="AD6" s="5"/>
      <c r="AE6" s="5"/>
      <c r="AF6" s="5"/>
      <c r="AG6" s="88"/>
    </row>
    <row r="7" spans="2:35" ht="17.25" customHeight="1">
      <c r="B7" s="5"/>
      <c r="C7" s="5"/>
      <c r="D7" s="6" t="s">
        <v>13</v>
      </c>
      <c r="E7" s="6"/>
      <c r="F7" s="6"/>
      <c r="G7" s="6"/>
      <c r="H7" s="6"/>
      <c r="I7" s="6"/>
      <c r="J7" s="6"/>
      <c r="K7" s="6"/>
      <c r="L7" s="6"/>
      <c r="M7" s="5"/>
      <c r="N7" s="5"/>
      <c r="O7" s="5"/>
      <c r="P7" s="5"/>
      <c r="Q7" s="5"/>
      <c r="R7" s="5"/>
      <c r="S7" s="5"/>
      <c r="T7" s="5"/>
      <c r="U7" s="5"/>
      <c r="V7" s="5"/>
      <c r="W7" s="5"/>
      <c r="X7" s="5"/>
      <c r="Y7" s="5"/>
      <c r="Z7" s="5"/>
      <c r="AA7" s="5"/>
      <c r="AB7" s="5"/>
      <c r="AC7" s="5"/>
      <c r="AD7" s="5"/>
      <c r="AE7" s="5"/>
      <c r="AF7" s="5"/>
      <c r="AG7" s="88"/>
    </row>
    <row r="8" spans="2:35" ht="17.25" customHeight="1">
      <c r="B8" s="5"/>
      <c r="C8" s="5"/>
      <c r="D8" s="6"/>
      <c r="E8" s="6"/>
      <c r="F8" s="6"/>
      <c r="G8" s="6"/>
      <c r="H8" s="6"/>
      <c r="I8" s="6"/>
      <c r="J8" s="6"/>
      <c r="K8" s="6"/>
      <c r="L8" s="6"/>
      <c r="M8" s="5"/>
      <c r="N8" s="5"/>
      <c r="O8" s="5"/>
      <c r="P8" s="5"/>
      <c r="Q8" s="5"/>
      <c r="R8" s="5"/>
      <c r="S8" s="5"/>
      <c r="T8" s="5"/>
      <c r="U8" s="5"/>
      <c r="V8" s="5"/>
      <c r="W8" s="5"/>
      <c r="X8" s="5"/>
      <c r="Y8" s="5"/>
      <c r="Z8" s="5"/>
      <c r="AA8" s="5"/>
      <c r="AB8" s="5"/>
      <c r="AC8" s="5"/>
      <c r="AD8" s="5"/>
      <c r="AE8" s="5"/>
      <c r="AF8" s="5"/>
      <c r="AG8" s="88"/>
    </row>
    <row r="9" spans="2:35" ht="17.25" customHeight="1" thickBot="1">
      <c r="B9" s="5"/>
      <c r="C9" s="5"/>
      <c r="D9" s="6"/>
      <c r="E9" s="6"/>
      <c r="F9" s="6"/>
      <c r="G9" s="6"/>
      <c r="H9" s="6"/>
      <c r="I9" s="6"/>
      <c r="J9" s="6"/>
      <c r="K9" s="6"/>
      <c r="L9" s="6"/>
      <c r="M9" s="5"/>
      <c r="N9" s="5"/>
      <c r="O9" s="5"/>
      <c r="P9" s="6"/>
      <c r="R9" s="154"/>
      <c r="S9" s="154"/>
      <c r="T9" s="154"/>
      <c r="U9" s="121"/>
      <c r="V9" s="121"/>
      <c r="W9" s="121"/>
      <c r="X9" s="121"/>
      <c r="Y9" s="121"/>
      <c r="Z9" s="121"/>
      <c r="AA9" s="121"/>
      <c r="AB9" s="121"/>
      <c r="AC9" s="121"/>
      <c r="AD9" s="121"/>
      <c r="AE9" s="5"/>
      <c r="AF9" s="5"/>
      <c r="AG9" s="88"/>
      <c r="AH9" s="30"/>
    </row>
    <row r="10" spans="2:35" ht="17.25" customHeight="1">
      <c r="B10" s="5"/>
      <c r="C10" s="5"/>
      <c r="D10" s="5"/>
      <c r="E10" s="5"/>
      <c r="F10" s="5"/>
      <c r="G10" s="5"/>
      <c r="H10" s="5"/>
      <c r="I10" s="5"/>
      <c r="J10" s="5"/>
      <c r="K10" s="5"/>
      <c r="L10" s="5"/>
      <c r="M10" s="5"/>
      <c r="N10" s="5"/>
      <c r="O10" s="5"/>
      <c r="P10" s="5"/>
      <c r="Q10" s="156" t="s">
        <v>9</v>
      </c>
      <c r="R10" s="148" t="s">
        <v>14</v>
      </c>
      <c r="S10" s="149"/>
      <c r="T10" s="150"/>
      <c r="U10" s="7" t="s">
        <v>10</v>
      </c>
      <c r="V10" s="199" t="s">
        <v>130</v>
      </c>
      <c r="W10" s="199"/>
      <c r="X10" s="199"/>
      <c r="Y10" s="199"/>
      <c r="Z10" s="199"/>
      <c r="AA10" s="199"/>
      <c r="AB10" s="199"/>
      <c r="AC10" s="199"/>
      <c r="AD10" s="200"/>
      <c r="AE10" s="5"/>
      <c r="AF10" s="5"/>
      <c r="AG10" s="88"/>
    </row>
    <row r="11" spans="2:35" ht="17.25" customHeight="1">
      <c r="B11" s="5"/>
      <c r="C11" s="5"/>
      <c r="D11" s="5"/>
      <c r="E11" s="5"/>
      <c r="F11" s="5"/>
      <c r="G11" s="5"/>
      <c r="H11" s="5"/>
      <c r="I11" s="5"/>
      <c r="J11" s="5"/>
      <c r="K11" s="5"/>
      <c r="L11" s="5"/>
      <c r="M11" s="5"/>
      <c r="N11" s="5"/>
      <c r="O11" s="5"/>
      <c r="P11" s="5"/>
      <c r="Q11" s="157"/>
      <c r="R11" s="151"/>
      <c r="S11" s="152"/>
      <c r="T11" s="153"/>
      <c r="U11" s="201" t="s">
        <v>126</v>
      </c>
      <c r="V11" s="202"/>
      <c r="W11" s="202"/>
      <c r="X11" s="202"/>
      <c r="Y11" s="202"/>
      <c r="Z11" s="202"/>
      <c r="AA11" s="202"/>
      <c r="AB11" s="202"/>
      <c r="AC11" s="202"/>
      <c r="AD11" s="203"/>
      <c r="AE11" s="5"/>
      <c r="AF11" s="5"/>
      <c r="AG11" s="88"/>
    </row>
    <row r="12" spans="2:35" ht="17.25" customHeight="1">
      <c r="B12" s="5"/>
      <c r="C12" s="5"/>
      <c r="D12" s="5"/>
      <c r="E12" s="145" t="s">
        <v>19</v>
      </c>
      <c r="F12" s="145"/>
      <c r="G12" s="145"/>
      <c r="H12" s="145"/>
      <c r="I12" s="145"/>
      <c r="J12" s="6" t="s">
        <v>18</v>
      </c>
      <c r="K12" s="5"/>
      <c r="L12" s="5"/>
      <c r="M12" s="5"/>
      <c r="O12" s="5"/>
      <c r="P12" s="5"/>
      <c r="Q12" s="157"/>
      <c r="R12" s="151"/>
      <c r="S12" s="152"/>
      <c r="T12" s="153"/>
      <c r="U12" s="201"/>
      <c r="V12" s="202"/>
      <c r="W12" s="202"/>
      <c r="X12" s="202"/>
      <c r="Y12" s="202"/>
      <c r="Z12" s="202"/>
      <c r="AA12" s="202"/>
      <c r="AB12" s="202"/>
      <c r="AC12" s="202"/>
      <c r="AD12" s="203"/>
      <c r="AE12" s="5"/>
      <c r="AF12" s="5"/>
      <c r="AG12" s="88"/>
    </row>
    <row r="13" spans="2:35" ht="17.25" customHeight="1">
      <c r="B13" s="5"/>
      <c r="C13" s="5"/>
      <c r="D13" s="5"/>
      <c r="E13" s="5"/>
      <c r="F13" s="5"/>
      <c r="G13" s="5"/>
      <c r="H13" s="5"/>
      <c r="I13" s="5"/>
      <c r="J13" s="5"/>
      <c r="K13" s="5"/>
      <c r="L13" s="5"/>
      <c r="M13" s="5"/>
      <c r="N13" s="5"/>
      <c r="O13" s="5"/>
      <c r="P13" s="5"/>
      <c r="Q13" s="157"/>
      <c r="R13" s="151"/>
      <c r="S13" s="152"/>
      <c r="T13" s="153"/>
      <c r="U13" s="204"/>
      <c r="V13" s="205"/>
      <c r="W13" s="205"/>
      <c r="X13" s="205"/>
      <c r="Y13" s="205"/>
      <c r="Z13" s="205"/>
      <c r="AA13" s="205"/>
      <c r="AB13" s="205"/>
      <c r="AC13" s="205"/>
      <c r="AD13" s="206"/>
      <c r="AE13" s="5"/>
      <c r="AF13" s="5"/>
      <c r="AG13" s="88"/>
      <c r="AI13" s="97"/>
    </row>
    <row r="14" spans="2:35" ht="17.25" customHeight="1">
      <c r="B14" s="5"/>
      <c r="C14" s="5"/>
      <c r="D14" s="5"/>
      <c r="E14" s="5"/>
      <c r="F14" s="5"/>
      <c r="G14" s="5"/>
      <c r="H14" s="5"/>
      <c r="I14" s="5"/>
      <c r="J14" s="5"/>
      <c r="K14" s="5"/>
      <c r="L14" s="5"/>
      <c r="M14" s="5"/>
      <c r="N14" s="5"/>
      <c r="O14" s="5"/>
      <c r="P14" s="5"/>
      <c r="Q14" s="157"/>
      <c r="R14" s="124" t="s">
        <v>11</v>
      </c>
      <c r="S14" s="125"/>
      <c r="T14" s="126"/>
      <c r="U14" s="207" t="s">
        <v>127</v>
      </c>
      <c r="V14" s="208"/>
      <c r="W14" s="208"/>
      <c r="X14" s="208"/>
      <c r="Y14" s="208"/>
      <c r="Z14" s="208"/>
      <c r="AA14" s="208"/>
      <c r="AB14" s="208"/>
      <c r="AC14" s="208"/>
      <c r="AD14" s="209"/>
      <c r="AE14" s="5"/>
      <c r="AF14" s="5"/>
      <c r="AG14" s="88"/>
    </row>
    <row r="15" spans="2:35" ht="17.25" customHeight="1">
      <c r="B15" s="5"/>
      <c r="C15" s="5"/>
      <c r="D15" s="5"/>
      <c r="E15" s="5"/>
      <c r="F15" s="5"/>
      <c r="G15" s="5"/>
      <c r="H15" s="5"/>
      <c r="I15" s="5"/>
      <c r="J15" s="5"/>
      <c r="K15" s="5"/>
      <c r="L15" s="5"/>
      <c r="M15" s="5"/>
      <c r="N15" s="5"/>
      <c r="O15" s="5"/>
      <c r="P15" s="5"/>
      <c r="Q15" s="157"/>
      <c r="R15" s="124" t="s">
        <v>138</v>
      </c>
      <c r="S15" s="125"/>
      <c r="T15" s="126"/>
      <c r="U15" s="210" t="s">
        <v>128</v>
      </c>
      <c r="V15" s="208"/>
      <c r="W15" s="208"/>
      <c r="X15" s="208"/>
      <c r="Y15" s="208"/>
      <c r="Z15" s="208"/>
      <c r="AA15" s="208"/>
      <c r="AB15" s="208"/>
      <c r="AC15" s="208"/>
      <c r="AD15" s="209"/>
      <c r="AE15" s="5"/>
      <c r="AF15" s="5"/>
      <c r="AG15" s="88"/>
    </row>
    <row r="16" spans="2:35" ht="17.25" customHeight="1">
      <c r="B16" s="5"/>
      <c r="C16" s="5"/>
      <c r="D16" s="5"/>
      <c r="E16" s="5"/>
      <c r="F16" s="5"/>
      <c r="G16" s="5"/>
      <c r="H16" s="5"/>
      <c r="I16" s="5"/>
      <c r="J16" s="5"/>
      <c r="K16" s="5"/>
      <c r="L16" s="5"/>
      <c r="M16" s="5"/>
      <c r="N16" s="5"/>
      <c r="O16" s="5"/>
      <c r="P16" s="5"/>
      <c r="Q16" s="157"/>
      <c r="R16" s="124"/>
      <c r="S16" s="125"/>
      <c r="T16" s="126"/>
      <c r="U16" s="207"/>
      <c r="V16" s="208"/>
      <c r="W16" s="208"/>
      <c r="X16" s="208"/>
      <c r="Y16" s="208"/>
      <c r="Z16" s="208"/>
      <c r="AA16" s="208"/>
      <c r="AB16" s="208"/>
      <c r="AC16" s="208"/>
      <c r="AD16" s="209"/>
      <c r="AE16" s="5"/>
      <c r="AF16" s="5"/>
      <c r="AG16" s="88"/>
    </row>
    <row r="17" spans="2:33" ht="17.25" customHeight="1">
      <c r="B17" s="5"/>
      <c r="C17" s="5"/>
      <c r="D17" s="5"/>
      <c r="E17" s="5"/>
      <c r="F17" s="5"/>
      <c r="G17" s="5"/>
      <c r="H17" s="5"/>
      <c r="I17" s="5"/>
      <c r="J17" s="5"/>
      <c r="K17" s="5"/>
      <c r="L17" s="5"/>
      <c r="M17" s="5"/>
      <c r="N17" s="5"/>
      <c r="O17" s="5"/>
      <c r="P17" s="5"/>
      <c r="Q17" s="157"/>
      <c r="R17" s="124"/>
      <c r="S17" s="125"/>
      <c r="T17" s="126"/>
      <c r="U17" s="207"/>
      <c r="V17" s="208"/>
      <c r="W17" s="208"/>
      <c r="X17" s="208"/>
      <c r="Y17" s="208"/>
      <c r="Z17" s="208"/>
      <c r="AA17" s="208"/>
      <c r="AB17" s="208"/>
      <c r="AC17" s="208"/>
      <c r="AD17" s="209"/>
      <c r="AE17" s="5"/>
      <c r="AF17" s="5"/>
      <c r="AG17" s="88"/>
    </row>
    <row r="18" spans="2:33" ht="17.25" customHeight="1">
      <c r="B18" s="5"/>
      <c r="C18" s="5"/>
      <c r="D18" s="5"/>
      <c r="E18" s="5"/>
      <c r="F18" s="5"/>
      <c r="G18" s="5"/>
      <c r="H18" s="5"/>
      <c r="I18" s="5"/>
      <c r="J18" s="5"/>
      <c r="K18" s="5"/>
      <c r="L18" s="5"/>
      <c r="M18" s="5"/>
      <c r="N18" s="5"/>
      <c r="O18" s="5"/>
      <c r="P18" s="5"/>
      <c r="Q18" s="157"/>
      <c r="R18" s="124" t="s">
        <v>12</v>
      </c>
      <c r="S18" s="125"/>
      <c r="T18" s="126"/>
      <c r="U18" s="207" t="s">
        <v>129</v>
      </c>
      <c r="V18" s="208"/>
      <c r="W18" s="208"/>
      <c r="X18" s="208"/>
      <c r="Y18" s="208"/>
      <c r="Z18" s="208"/>
      <c r="AA18" s="208"/>
      <c r="AB18" s="208"/>
      <c r="AC18" s="208"/>
      <c r="AD18" s="209"/>
      <c r="AE18" s="5"/>
      <c r="AF18" s="5"/>
      <c r="AG18" s="88"/>
    </row>
    <row r="19" spans="2:33" ht="17.25" customHeight="1" thickBot="1">
      <c r="B19" s="5"/>
      <c r="C19" s="5"/>
      <c r="D19" s="5"/>
      <c r="E19" s="5"/>
      <c r="F19" s="5"/>
      <c r="G19" s="5"/>
      <c r="H19" s="5"/>
      <c r="I19" s="5"/>
      <c r="J19" s="5"/>
      <c r="K19" s="5"/>
      <c r="L19" s="5"/>
      <c r="M19" s="5"/>
      <c r="N19" s="5"/>
      <c r="O19" s="5"/>
      <c r="P19" s="5"/>
      <c r="Q19" s="158"/>
      <c r="R19" s="127"/>
      <c r="S19" s="128"/>
      <c r="T19" s="129"/>
      <c r="U19" s="211"/>
      <c r="V19" s="212"/>
      <c r="W19" s="212"/>
      <c r="X19" s="212"/>
      <c r="Y19" s="212"/>
      <c r="Z19" s="212"/>
      <c r="AA19" s="212"/>
      <c r="AB19" s="212"/>
      <c r="AC19" s="212"/>
      <c r="AD19" s="213"/>
      <c r="AE19" s="5"/>
      <c r="AF19" s="5"/>
      <c r="AG19" s="88"/>
    </row>
    <row r="20" spans="2:33" ht="17.25" customHeight="1">
      <c r="B20" s="5"/>
      <c r="C20" s="5"/>
      <c r="D20" s="5"/>
      <c r="E20" s="5"/>
      <c r="F20" s="5"/>
      <c r="G20" s="5"/>
      <c r="H20" s="5"/>
      <c r="I20" s="5"/>
      <c r="J20" s="5"/>
      <c r="K20" s="5"/>
      <c r="L20" s="5"/>
      <c r="M20" s="5"/>
      <c r="N20" s="5"/>
      <c r="O20" s="5"/>
      <c r="P20" s="5"/>
      <c r="Q20" s="94"/>
      <c r="R20" s="94"/>
      <c r="S20" s="94"/>
      <c r="T20" s="94"/>
      <c r="U20" s="12"/>
      <c r="V20" s="12"/>
      <c r="W20" s="12"/>
      <c r="X20" s="12"/>
      <c r="Y20" s="12"/>
      <c r="Z20" s="12"/>
      <c r="AA20" s="12"/>
      <c r="AB20" s="12"/>
      <c r="AC20" s="12"/>
      <c r="AD20" s="12"/>
      <c r="AE20" s="5"/>
      <c r="AF20" s="5"/>
      <c r="AG20" s="88"/>
    </row>
    <row r="21" spans="2:33" ht="17.25" customHeight="1">
      <c r="B21" s="5"/>
      <c r="C21" s="5"/>
      <c r="D21" s="5"/>
      <c r="E21" s="5"/>
      <c r="F21" s="5"/>
      <c r="G21" s="5"/>
      <c r="H21" s="5"/>
      <c r="I21" s="5"/>
      <c r="J21" s="5"/>
      <c r="K21" s="5"/>
      <c r="L21" s="5"/>
      <c r="M21" s="5"/>
      <c r="N21" s="5"/>
      <c r="O21" s="5"/>
      <c r="P21" s="5"/>
      <c r="Q21" s="94"/>
      <c r="R21" s="94"/>
      <c r="S21" s="94"/>
      <c r="T21" s="94"/>
      <c r="U21" s="12"/>
      <c r="V21" s="12"/>
      <c r="W21" s="12"/>
      <c r="X21" s="12"/>
      <c r="Y21" s="12"/>
      <c r="Z21" s="12"/>
      <c r="AA21" s="12"/>
      <c r="AB21" s="12"/>
      <c r="AC21" s="12"/>
      <c r="AD21" s="12"/>
      <c r="AE21" s="5"/>
      <c r="AF21" s="5"/>
      <c r="AG21" s="88"/>
    </row>
    <row r="22" spans="2:33" ht="17.25" customHeight="1">
      <c r="B22" s="5"/>
      <c r="C22" s="5"/>
      <c r="D22" s="5"/>
      <c r="E22" s="5" t="s">
        <v>35</v>
      </c>
      <c r="F22" s="5"/>
      <c r="G22" s="5"/>
      <c r="H22" s="5"/>
      <c r="I22" s="5"/>
      <c r="J22" s="5"/>
      <c r="K22" s="5"/>
      <c r="L22" s="5"/>
      <c r="M22" s="5"/>
      <c r="N22" s="5"/>
      <c r="O22" s="5"/>
      <c r="P22" s="5"/>
      <c r="Q22" s="5"/>
      <c r="R22" s="94"/>
      <c r="S22" s="94"/>
      <c r="T22" s="94"/>
      <c r="U22" s="94"/>
      <c r="V22" s="12"/>
      <c r="W22" s="12"/>
      <c r="X22" s="12"/>
      <c r="Y22" s="12"/>
      <c r="Z22" s="12"/>
      <c r="AA22" s="12"/>
      <c r="AB22" s="12"/>
      <c r="AC22" s="12"/>
      <c r="AD22" s="12"/>
      <c r="AE22" s="12"/>
      <c r="AF22" s="5"/>
      <c r="AG22" s="88"/>
    </row>
    <row r="23" spans="2:33" ht="17.25" customHeight="1">
      <c r="B23" s="5"/>
      <c r="C23" s="5"/>
      <c r="D23" s="5"/>
      <c r="E23" s="5"/>
      <c r="F23" s="5"/>
      <c r="G23" s="5"/>
      <c r="H23" s="5"/>
      <c r="I23" s="5"/>
      <c r="J23" s="5"/>
      <c r="K23" s="5"/>
      <c r="L23" s="5"/>
      <c r="M23" s="5"/>
      <c r="N23" s="5"/>
      <c r="O23" s="5"/>
      <c r="P23" s="5"/>
      <c r="Q23" s="5"/>
      <c r="R23" s="94"/>
      <c r="S23" s="94"/>
      <c r="T23" s="94"/>
      <c r="U23" s="94"/>
      <c r="V23" s="12"/>
      <c r="W23" s="12"/>
      <c r="X23" s="12"/>
      <c r="Y23" s="12"/>
      <c r="Z23" s="12"/>
      <c r="AA23" s="12"/>
      <c r="AB23" s="12"/>
      <c r="AC23" s="12"/>
      <c r="AD23" s="12"/>
      <c r="AE23" s="12"/>
      <c r="AF23" s="5"/>
      <c r="AG23" s="88"/>
    </row>
    <row r="24" spans="2:33" ht="10.5" customHeight="1" thickBot="1">
      <c r="B24" s="5"/>
      <c r="C24" s="5"/>
      <c r="D24" s="5"/>
      <c r="E24" s="5"/>
      <c r="F24" s="5"/>
      <c r="G24" s="5"/>
      <c r="H24" s="5"/>
      <c r="I24" s="5"/>
      <c r="J24" s="5"/>
      <c r="K24" s="5"/>
      <c r="L24" s="5"/>
      <c r="M24" s="5"/>
      <c r="N24" s="5"/>
      <c r="O24" s="5"/>
      <c r="P24" s="5"/>
      <c r="Q24" s="5"/>
      <c r="R24" s="92"/>
      <c r="S24" s="92"/>
      <c r="T24" s="92"/>
      <c r="U24" s="92"/>
      <c r="V24" s="9"/>
      <c r="W24" s="9"/>
      <c r="X24" s="9"/>
      <c r="Y24" s="9"/>
      <c r="Z24" s="9"/>
      <c r="AA24" s="9"/>
      <c r="AB24" s="9"/>
      <c r="AC24" s="9"/>
      <c r="AD24" s="9"/>
      <c r="AE24" s="9"/>
      <c r="AF24" s="5"/>
      <c r="AG24" s="88"/>
    </row>
    <row r="25" spans="2:33" ht="17.25" customHeight="1">
      <c r="B25" s="5"/>
      <c r="C25" s="5"/>
      <c r="D25" s="5"/>
      <c r="E25" s="139" t="s">
        <v>57</v>
      </c>
      <c r="F25" s="140"/>
      <c r="G25" s="195" t="s">
        <v>140</v>
      </c>
      <c r="H25" s="196"/>
      <c r="I25" s="143" t="s">
        <v>15</v>
      </c>
      <c r="J25" s="143"/>
      <c r="K25" s="195" t="s">
        <v>141</v>
      </c>
      <c r="L25" s="196"/>
      <c r="M25" s="143" t="s">
        <v>16</v>
      </c>
      <c r="N25" s="146"/>
      <c r="O25" s="5"/>
      <c r="P25" s="5"/>
      <c r="Q25" s="5"/>
      <c r="R25" s="5"/>
      <c r="S25" s="5"/>
      <c r="T25" s="5"/>
      <c r="U25" s="5"/>
      <c r="V25" s="5"/>
      <c r="W25" s="5"/>
      <c r="X25" s="5"/>
      <c r="Y25" s="5"/>
      <c r="Z25" s="5"/>
      <c r="AA25" s="5"/>
      <c r="AB25" s="5"/>
      <c r="AC25" s="5"/>
      <c r="AD25" s="5"/>
      <c r="AE25" s="5"/>
      <c r="AF25" s="5"/>
      <c r="AG25" s="88"/>
    </row>
    <row r="26" spans="2:33" ht="17.25" customHeight="1" thickBot="1">
      <c r="B26" s="5"/>
      <c r="C26" s="5"/>
      <c r="D26" s="5"/>
      <c r="E26" s="141"/>
      <c r="F26" s="142"/>
      <c r="G26" s="197"/>
      <c r="H26" s="198"/>
      <c r="I26" s="144"/>
      <c r="J26" s="144"/>
      <c r="K26" s="197"/>
      <c r="L26" s="198"/>
      <c r="M26" s="144"/>
      <c r="N26" s="147"/>
      <c r="O26" s="5"/>
      <c r="P26" s="5"/>
      <c r="Q26" s="5"/>
      <c r="R26" s="5"/>
      <c r="S26" s="5"/>
      <c r="T26" s="5"/>
      <c r="U26" s="5"/>
      <c r="V26" s="5"/>
      <c r="W26" s="5"/>
      <c r="X26" s="5"/>
      <c r="Y26" s="5"/>
      <c r="Z26" s="5"/>
      <c r="AA26" s="5"/>
      <c r="AB26" s="5"/>
      <c r="AC26" s="5"/>
      <c r="AD26" s="5"/>
      <c r="AE26" s="5"/>
      <c r="AF26" s="5"/>
      <c r="AG26" s="88"/>
    </row>
    <row r="27" spans="2:33" ht="9.75" customHeight="1">
      <c r="B27" s="5"/>
      <c r="C27" s="5"/>
      <c r="D27" s="5"/>
      <c r="E27" s="19"/>
      <c r="F27" s="19"/>
      <c r="G27" s="19"/>
      <c r="H27" s="19"/>
      <c r="I27" s="19"/>
      <c r="J27" s="19"/>
      <c r="K27" s="19"/>
      <c r="L27" s="19"/>
      <c r="M27" s="19"/>
      <c r="N27" s="19"/>
      <c r="O27" s="5"/>
      <c r="P27" s="5"/>
      <c r="Q27" s="5"/>
      <c r="R27" s="5"/>
      <c r="S27" s="5"/>
      <c r="T27" s="5"/>
      <c r="U27" s="5"/>
      <c r="V27" s="5"/>
      <c r="W27" s="5"/>
      <c r="X27" s="5"/>
      <c r="Y27" s="5"/>
      <c r="Z27" s="5"/>
      <c r="AA27" s="5"/>
      <c r="AB27" s="5"/>
      <c r="AC27" s="5"/>
      <c r="AD27" s="5"/>
      <c r="AE27" s="5"/>
      <c r="AF27" s="5"/>
      <c r="AG27" s="88"/>
    </row>
    <row r="28" spans="2:33" ht="15" thickBot="1">
      <c r="B28" s="5"/>
      <c r="C28" s="5"/>
      <c r="D28" s="5"/>
      <c r="E28" s="5"/>
      <c r="F28" s="5"/>
      <c r="G28" s="5"/>
      <c r="H28" s="5"/>
      <c r="I28" s="5"/>
      <c r="J28" s="5"/>
      <c r="K28" s="5"/>
      <c r="L28" s="5"/>
      <c r="M28" s="5"/>
      <c r="N28" s="21" t="s">
        <v>25</v>
      </c>
      <c r="O28" s="5"/>
      <c r="P28" s="5"/>
      <c r="Q28" s="5"/>
      <c r="R28" s="5"/>
      <c r="S28" s="5"/>
      <c r="T28" s="21" t="s">
        <v>24</v>
      </c>
      <c r="U28" s="5"/>
      <c r="V28" s="5"/>
      <c r="W28" s="5"/>
      <c r="X28" s="5"/>
      <c r="Y28" s="5"/>
      <c r="Z28" s="21" t="s">
        <v>23</v>
      </c>
      <c r="AA28" s="5"/>
      <c r="AB28" s="5"/>
      <c r="AC28" s="5"/>
      <c r="AD28" s="5"/>
      <c r="AE28" s="5"/>
      <c r="AF28" s="5"/>
      <c r="AG28" s="88"/>
    </row>
    <row r="29" spans="2:33" ht="17.25" customHeight="1">
      <c r="B29" s="5"/>
      <c r="C29" s="5"/>
      <c r="D29" s="5"/>
      <c r="E29" s="159" t="s">
        <v>17</v>
      </c>
      <c r="F29" s="143"/>
      <c r="G29" s="143"/>
      <c r="H29" s="143"/>
      <c r="I29" s="116"/>
      <c r="J29" s="116"/>
      <c r="K29" s="116"/>
      <c r="L29" s="116"/>
      <c r="M29" s="137"/>
      <c r="N29" s="137"/>
      <c r="O29" s="116"/>
      <c r="P29" s="116"/>
      <c r="Q29" s="191">
        <v>1</v>
      </c>
      <c r="R29" s="191"/>
      <c r="S29" s="189">
        <v>2</v>
      </c>
      <c r="T29" s="189"/>
      <c r="U29" s="191">
        <v>3</v>
      </c>
      <c r="V29" s="191"/>
      <c r="W29" s="191">
        <v>4</v>
      </c>
      <c r="X29" s="191"/>
      <c r="Y29" s="189">
        <v>5</v>
      </c>
      <c r="Z29" s="193"/>
      <c r="AA29" s="5"/>
      <c r="AB29" s="5"/>
      <c r="AC29" s="5"/>
      <c r="AD29" s="5"/>
      <c r="AE29" s="5"/>
      <c r="AF29" s="5"/>
      <c r="AG29" s="88"/>
    </row>
    <row r="30" spans="2:33" ht="17.25" customHeight="1" thickBot="1">
      <c r="B30" s="5"/>
      <c r="C30" s="5"/>
      <c r="D30" s="5"/>
      <c r="E30" s="160"/>
      <c r="F30" s="144"/>
      <c r="G30" s="144"/>
      <c r="H30" s="144"/>
      <c r="I30" s="117"/>
      <c r="J30" s="117"/>
      <c r="K30" s="117"/>
      <c r="L30" s="117"/>
      <c r="M30" s="138"/>
      <c r="N30" s="138"/>
      <c r="O30" s="117"/>
      <c r="P30" s="117"/>
      <c r="Q30" s="192"/>
      <c r="R30" s="192"/>
      <c r="S30" s="190"/>
      <c r="T30" s="190"/>
      <c r="U30" s="192"/>
      <c r="V30" s="192"/>
      <c r="W30" s="192"/>
      <c r="X30" s="192"/>
      <c r="Y30" s="190"/>
      <c r="Z30" s="194"/>
      <c r="AA30" s="5"/>
      <c r="AB30" s="5"/>
      <c r="AC30" s="5"/>
      <c r="AD30" s="5"/>
      <c r="AE30" s="5"/>
      <c r="AF30" s="5"/>
      <c r="AG30" s="88"/>
    </row>
    <row r="31" spans="2:33" ht="9"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88"/>
    </row>
    <row r="32" spans="2:33" s="5" customFormat="1" ht="30" customHeight="1">
      <c r="D32" s="13"/>
      <c r="E32" s="111"/>
      <c r="F32" s="111"/>
      <c r="G32" s="111"/>
      <c r="H32" s="111"/>
      <c r="I32" s="111"/>
      <c r="J32" s="111"/>
      <c r="K32" s="111"/>
      <c r="L32" s="111"/>
      <c r="R32" s="14"/>
      <c r="S32" s="14"/>
      <c r="T32" s="15"/>
      <c r="U32" s="14"/>
      <c r="V32" s="14"/>
      <c r="W32" s="15"/>
      <c r="X32" s="15"/>
      <c r="Y32" s="15"/>
      <c r="Z32" s="16"/>
      <c r="AA32" s="17"/>
      <c r="AB32" s="17"/>
      <c r="AC32" s="15"/>
      <c r="AD32" s="15"/>
      <c r="AE32" s="15"/>
      <c r="AG32" s="88"/>
    </row>
    <row r="33" spans="1:61" s="5" customFormat="1" ht="24.75" customHeight="1">
      <c r="A33" s="13"/>
      <c r="B33" s="13"/>
      <c r="C33" s="13"/>
      <c r="D33" s="18"/>
      <c r="E33" s="18"/>
      <c r="F33" s="18"/>
      <c r="G33" s="18"/>
      <c r="H33" s="18"/>
      <c r="I33" s="18"/>
      <c r="J33" s="18"/>
      <c r="K33" s="14"/>
      <c r="L33" s="14"/>
      <c r="M33" s="14"/>
      <c r="N33" s="13"/>
      <c r="O33" s="13"/>
      <c r="P33" s="13"/>
      <c r="Q33" s="13"/>
      <c r="R33" s="13"/>
      <c r="S33" s="13"/>
      <c r="T33" s="13"/>
      <c r="U33" s="13"/>
      <c r="V33" s="13"/>
      <c r="W33" s="13"/>
      <c r="X33" s="13"/>
      <c r="Y33" s="13"/>
      <c r="Z33" s="13"/>
      <c r="AA33" s="13"/>
      <c r="AB33" s="13"/>
      <c r="AC33" s="13"/>
      <c r="AD33" s="13"/>
      <c r="AE33" s="13"/>
      <c r="AF33" s="13"/>
      <c r="AG33" s="88"/>
    </row>
    <row r="34" spans="1:61" s="5" customFormat="1" ht="24.75" customHeight="1">
      <c r="D34" s="18"/>
      <c r="E34" s="167" t="s">
        <v>20</v>
      </c>
      <c r="F34" s="167"/>
      <c r="G34" s="167"/>
      <c r="H34" s="167"/>
      <c r="I34" s="18"/>
      <c r="J34" s="18"/>
      <c r="K34" s="14"/>
      <c r="L34" s="14"/>
      <c r="M34" s="14"/>
      <c r="N34" s="13"/>
      <c r="O34" s="13"/>
      <c r="P34" s="13"/>
      <c r="Q34" s="13"/>
      <c r="R34" s="13"/>
      <c r="S34" s="13"/>
      <c r="T34" s="13"/>
      <c r="U34" s="13"/>
      <c r="V34" s="13"/>
      <c r="W34" s="13"/>
      <c r="X34" s="13"/>
      <c r="Y34" s="13"/>
      <c r="Z34" s="13"/>
      <c r="AA34" s="13"/>
      <c r="AB34" s="13"/>
      <c r="AC34" s="13"/>
      <c r="AD34" s="13"/>
      <c r="AE34" s="13"/>
      <c r="AG34" s="88"/>
    </row>
    <row r="35" spans="1:61" s="5" customFormat="1" ht="24.75" customHeight="1">
      <c r="D35" s="18"/>
      <c r="E35" s="106" t="s">
        <v>21</v>
      </c>
      <c r="F35" s="106"/>
      <c r="G35" s="106"/>
      <c r="H35" s="106"/>
      <c r="I35" s="173" t="s">
        <v>27</v>
      </c>
      <c r="J35" s="173"/>
      <c r="K35" s="174"/>
      <c r="L35" s="186" t="s">
        <v>132</v>
      </c>
      <c r="M35" s="187"/>
      <c r="N35" s="187"/>
      <c r="O35" s="187"/>
      <c r="P35" s="187"/>
      <c r="Q35" s="187"/>
      <c r="R35" s="187"/>
      <c r="S35" s="187"/>
      <c r="T35" s="187"/>
      <c r="U35" s="187"/>
      <c r="V35" s="187"/>
      <c r="W35" s="187"/>
      <c r="X35" s="187"/>
      <c r="Y35" s="187"/>
      <c r="Z35" s="187"/>
      <c r="AA35" s="187"/>
      <c r="AB35" s="187"/>
      <c r="AC35" s="187"/>
      <c r="AD35" s="13"/>
      <c r="AE35" s="13"/>
      <c r="AF35" s="13"/>
      <c r="AG35" s="88"/>
    </row>
    <row r="36" spans="1:61" s="5" customFormat="1" ht="30" customHeight="1">
      <c r="D36" s="18"/>
      <c r="E36" s="106"/>
      <c r="F36" s="106"/>
      <c r="G36" s="106"/>
      <c r="H36" s="106"/>
      <c r="I36" s="188" t="s">
        <v>131</v>
      </c>
      <c r="J36" s="188"/>
      <c r="K36" s="188"/>
      <c r="L36" s="188"/>
      <c r="M36" s="188"/>
      <c r="N36" s="188"/>
      <c r="O36" s="188"/>
      <c r="P36" s="188"/>
      <c r="Q36" s="188"/>
      <c r="R36" s="188"/>
      <c r="S36" s="188"/>
      <c r="T36" s="188"/>
      <c r="U36" s="188"/>
      <c r="V36" s="188"/>
      <c r="W36" s="188"/>
      <c r="X36" s="188"/>
      <c r="Y36" s="188"/>
      <c r="Z36" s="188"/>
      <c r="AA36" s="188"/>
      <c r="AB36" s="188"/>
      <c r="AC36" s="188"/>
      <c r="AD36" s="13"/>
      <c r="AE36" s="13"/>
      <c r="AF36" s="13"/>
      <c r="AG36" s="88"/>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row>
    <row r="37" spans="1:61" s="5" customFormat="1" ht="30" customHeight="1">
      <c r="D37" s="18"/>
      <c r="E37" s="107" t="s">
        <v>73</v>
      </c>
      <c r="F37" s="107"/>
      <c r="G37" s="107"/>
      <c r="H37" s="107"/>
      <c r="I37" s="188" t="s">
        <v>133</v>
      </c>
      <c r="J37" s="188"/>
      <c r="K37" s="188"/>
      <c r="L37" s="188"/>
      <c r="M37" s="188"/>
      <c r="N37" s="188"/>
      <c r="O37" s="188"/>
      <c r="P37" s="188"/>
      <c r="Q37" s="188"/>
      <c r="R37" s="175" t="s">
        <v>84</v>
      </c>
      <c r="S37" s="175"/>
      <c r="T37" s="175"/>
      <c r="U37" s="188" t="s">
        <v>134</v>
      </c>
      <c r="V37" s="188"/>
      <c r="W37" s="188"/>
      <c r="X37" s="188"/>
      <c r="Y37" s="188"/>
      <c r="Z37" s="188"/>
      <c r="AA37" s="188"/>
      <c r="AB37" s="188"/>
      <c r="AC37" s="188"/>
      <c r="AD37" s="13"/>
      <c r="AE37" s="13"/>
      <c r="AF37" s="13"/>
      <c r="AG37" s="88"/>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row>
    <row r="38" spans="1:61" s="5" customFormat="1" ht="30" customHeight="1">
      <c r="D38" s="20"/>
      <c r="E38" s="106" t="s">
        <v>22</v>
      </c>
      <c r="F38" s="106"/>
      <c r="G38" s="106"/>
      <c r="H38" s="106"/>
      <c r="I38" s="183" t="s">
        <v>135</v>
      </c>
      <c r="J38" s="184"/>
      <c r="K38" s="184"/>
      <c r="L38" s="184"/>
      <c r="M38" s="184"/>
      <c r="N38" s="184"/>
      <c r="O38" s="184"/>
      <c r="P38" s="184"/>
      <c r="Q38" s="185"/>
      <c r="R38" s="176" t="s">
        <v>85</v>
      </c>
      <c r="S38" s="177"/>
      <c r="T38" s="178"/>
      <c r="U38" s="183">
        <v>1234567</v>
      </c>
      <c r="V38" s="184"/>
      <c r="W38" s="184"/>
      <c r="X38" s="184"/>
      <c r="Y38" s="184"/>
      <c r="Z38" s="184"/>
      <c r="AA38" s="184"/>
      <c r="AB38" s="184"/>
      <c r="AC38" s="185"/>
      <c r="AD38" s="13"/>
      <c r="AE38" s="13"/>
      <c r="AF38" s="13"/>
      <c r="AG38" s="88"/>
      <c r="AH38" s="94"/>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row>
    <row r="39" spans="1:61" s="5" customFormat="1" ht="24.75" customHeight="1">
      <c r="D39" s="20"/>
      <c r="E39" s="18"/>
      <c r="F39" s="18"/>
      <c r="G39" s="18"/>
      <c r="H39" s="18"/>
      <c r="I39" s="18"/>
      <c r="J39" s="18"/>
      <c r="K39" s="14"/>
      <c r="L39" s="14"/>
      <c r="M39" s="14"/>
      <c r="N39" s="13"/>
      <c r="O39" s="13"/>
      <c r="P39" s="13"/>
      <c r="Q39" s="13"/>
      <c r="R39" s="13"/>
      <c r="S39" s="13"/>
      <c r="T39" s="13"/>
      <c r="U39" s="13"/>
      <c r="V39" s="13"/>
      <c r="W39" s="13"/>
      <c r="X39" s="13"/>
      <c r="Y39" s="13"/>
      <c r="Z39" s="13"/>
      <c r="AA39" s="13"/>
      <c r="AB39" s="13"/>
      <c r="AC39" s="13"/>
      <c r="AD39" s="13"/>
      <c r="AE39" s="13"/>
      <c r="AF39" s="13"/>
      <c r="AG39" s="88"/>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row>
    <row r="40" spans="1:61" s="5" customFormat="1" ht="24.75" customHeight="1">
      <c r="D40" s="20"/>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13"/>
      <c r="AE40" s="13"/>
      <c r="AF40" s="13"/>
      <c r="AG40" s="88"/>
      <c r="AH40" s="95"/>
    </row>
    <row r="41" spans="1:61" s="5" customFormat="1" ht="30" customHeight="1">
      <c r="D41" s="18"/>
      <c r="E41" s="106" t="s">
        <v>124</v>
      </c>
      <c r="F41" s="106"/>
      <c r="G41" s="106"/>
      <c r="H41" s="106"/>
      <c r="I41" s="182" t="s">
        <v>143</v>
      </c>
      <c r="J41" s="182"/>
      <c r="K41" s="182"/>
      <c r="L41" s="182"/>
      <c r="M41" s="182"/>
      <c r="N41" s="182"/>
      <c r="O41" s="182"/>
      <c r="P41" s="182"/>
      <c r="Q41" s="182"/>
      <c r="R41" s="182"/>
      <c r="S41" s="182"/>
      <c r="T41" s="182"/>
      <c r="U41" s="106" t="s">
        <v>125</v>
      </c>
      <c r="V41" s="106"/>
      <c r="W41" s="106"/>
      <c r="X41" s="182" t="s">
        <v>136</v>
      </c>
      <c r="Y41" s="182"/>
      <c r="Z41" s="182"/>
      <c r="AA41" s="182"/>
      <c r="AB41" s="182"/>
      <c r="AC41" s="182"/>
      <c r="AD41" s="13"/>
      <c r="AE41" s="13"/>
      <c r="AF41" s="13"/>
      <c r="AG41" s="88"/>
    </row>
    <row r="42" spans="1:61" s="5" customFormat="1" ht="30" customHeight="1">
      <c r="D42" s="13"/>
      <c r="E42" s="106" t="s">
        <v>139</v>
      </c>
      <c r="F42" s="106"/>
      <c r="G42" s="106"/>
      <c r="H42" s="106"/>
      <c r="I42" s="179" t="s">
        <v>144</v>
      </c>
      <c r="J42" s="180"/>
      <c r="K42" s="180"/>
      <c r="L42" s="180"/>
      <c r="M42" s="180"/>
      <c r="N42" s="180"/>
      <c r="O42" s="180"/>
      <c r="P42" s="180"/>
      <c r="Q42" s="180"/>
      <c r="R42" s="180"/>
      <c r="S42" s="180"/>
      <c r="T42" s="181"/>
      <c r="U42" s="113" t="s">
        <v>125</v>
      </c>
      <c r="V42" s="114"/>
      <c r="W42" s="115"/>
      <c r="X42" s="182" t="s">
        <v>137</v>
      </c>
      <c r="Y42" s="182"/>
      <c r="Z42" s="182"/>
      <c r="AA42" s="182"/>
      <c r="AB42" s="182"/>
      <c r="AC42" s="182"/>
      <c r="AD42" s="13"/>
      <c r="AE42" s="13"/>
      <c r="AG42" s="88"/>
    </row>
    <row r="43" spans="1:61" ht="17.25"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88"/>
    </row>
    <row r="44" spans="1:61" ht="17.2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88"/>
    </row>
    <row r="45" spans="1:61" ht="17.25" customHeight="1">
      <c r="AF45" s="5"/>
      <c r="AG45" s="88"/>
    </row>
    <row r="46" spans="1:61" ht="17.25" customHeight="1">
      <c r="AF46" s="5"/>
    </row>
    <row r="47" spans="1:61" ht="17.25" customHeight="1">
      <c r="AF47" s="5"/>
    </row>
    <row r="48" spans="1:61" ht="17.25" customHeight="1">
      <c r="AF48" s="5"/>
    </row>
    <row r="49" spans="24:32" ht="17.25" customHeight="1">
      <c r="AF49" s="5"/>
    </row>
    <row r="50" spans="24:32" ht="17.25" customHeight="1">
      <c r="AF50" s="5"/>
    </row>
    <row r="51" spans="24:32" ht="17.25" customHeight="1">
      <c r="AF51" s="5"/>
    </row>
    <row r="52" spans="24:32" ht="17.25" customHeight="1">
      <c r="X52" s="10"/>
      <c r="Y52" s="10"/>
      <c r="Z52" s="10"/>
      <c r="AA52" s="10"/>
      <c r="AB52" s="10"/>
      <c r="AC52" s="10"/>
      <c r="AF52" s="5"/>
    </row>
    <row r="53" spans="24:32" ht="17.25" customHeight="1">
      <c r="X53" s="10"/>
      <c r="Y53" s="10"/>
      <c r="Z53" s="10"/>
      <c r="AA53" s="10"/>
      <c r="AB53" s="10"/>
      <c r="AC53" s="10"/>
      <c r="AF53" s="5"/>
    </row>
    <row r="54" spans="24:32" ht="17.25" customHeight="1">
      <c r="X54" s="10"/>
      <c r="Y54" s="10"/>
      <c r="Z54" s="10"/>
      <c r="AA54" s="10"/>
      <c r="AB54" s="10"/>
      <c r="AC54" s="10"/>
      <c r="AF54" s="5"/>
    </row>
    <row r="55" spans="24:32" ht="17.25" customHeight="1">
      <c r="X55" s="10"/>
      <c r="Y55" s="10"/>
      <c r="Z55" s="10"/>
      <c r="AA55" s="10"/>
      <c r="AB55" s="10"/>
      <c r="AC55" s="10"/>
      <c r="AF55" s="5"/>
    </row>
    <row r="56" spans="24:32" ht="17.25" customHeight="1">
      <c r="AF56" s="5"/>
    </row>
    <row r="57" spans="24:32" ht="17.25" customHeight="1">
      <c r="AF57" s="5"/>
    </row>
    <row r="58" spans="24:32" ht="17.25" customHeight="1">
      <c r="AF58" s="5"/>
    </row>
    <row r="59" spans="24:32" ht="17.25" customHeight="1">
      <c r="AF59" s="5"/>
    </row>
    <row r="60" spans="24:32" ht="17.25" customHeight="1">
      <c r="AF60" s="5"/>
    </row>
    <row r="61" spans="24:32" ht="17.25" customHeight="1">
      <c r="AF61" s="5"/>
    </row>
    <row r="62" spans="24:32" ht="17.25" customHeight="1">
      <c r="AF62" s="5"/>
    </row>
    <row r="63" spans="24:32" ht="17.25" customHeight="1">
      <c r="AF63" s="5"/>
    </row>
    <row r="64" spans="24:32" ht="17.25" customHeight="1">
      <c r="AF64" s="5"/>
    </row>
    <row r="65" spans="32:32" ht="17.25" customHeight="1">
      <c r="AF65" s="5"/>
    </row>
    <row r="66" spans="32:32" ht="17.25" customHeight="1">
      <c r="AF66" s="5"/>
    </row>
    <row r="67" spans="32:32" ht="17.25" customHeight="1">
      <c r="AF67" s="5"/>
    </row>
    <row r="68" spans="32:32" ht="17.25" customHeight="1">
      <c r="AF68" s="5"/>
    </row>
    <row r="69" spans="32:32" ht="17.25" customHeight="1">
      <c r="AF69" s="5"/>
    </row>
  </sheetData>
  <mergeCells count="52">
    <mergeCell ref="C3:AD4"/>
    <mergeCell ref="U6:AC6"/>
    <mergeCell ref="R9:T9"/>
    <mergeCell ref="U9:AD9"/>
    <mergeCell ref="Q10:Q19"/>
    <mergeCell ref="R10:T13"/>
    <mergeCell ref="V10:AD10"/>
    <mergeCell ref="U11:AD13"/>
    <mergeCell ref="E12:I12"/>
    <mergeCell ref="R14:T14"/>
    <mergeCell ref="U14:AD14"/>
    <mergeCell ref="R15:T17"/>
    <mergeCell ref="U15:AD17"/>
    <mergeCell ref="R18:T19"/>
    <mergeCell ref="U18:AD19"/>
    <mergeCell ref="E25:F26"/>
    <mergeCell ref="G25:H26"/>
    <mergeCell ref="I25:J26"/>
    <mergeCell ref="K25:L26"/>
    <mergeCell ref="M25:N26"/>
    <mergeCell ref="E34:H34"/>
    <mergeCell ref="E29:H30"/>
    <mergeCell ref="I29:J30"/>
    <mergeCell ref="K29:L30"/>
    <mergeCell ref="M29:N30"/>
    <mergeCell ref="S29:T30"/>
    <mergeCell ref="U29:V30"/>
    <mergeCell ref="W29:X30"/>
    <mergeCell ref="Y29:Z30"/>
    <mergeCell ref="E32:L32"/>
    <mergeCell ref="O29:P30"/>
    <mergeCell ref="Q29:R30"/>
    <mergeCell ref="E35:H36"/>
    <mergeCell ref="I35:K35"/>
    <mergeCell ref="L35:AC35"/>
    <mergeCell ref="I36:AC36"/>
    <mergeCell ref="E37:H37"/>
    <mergeCell ref="I37:Q37"/>
    <mergeCell ref="R37:T37"/>
    <mergeCell ref="U37:AC37"/>
    <mergeCell ref="E42:H42"/>
    <mergeCell ref="I42:T42"/>
    <mergeCell ref="U42:W42"/>
    <mergeCell ref="X42:AC42"/>
    <mergeCell ref="E38:H38"/>
    <mergeCell ref="I38:Q38"/>
    <mergeCell ref="R38:T38"/>
    <mergeCell ref="U38:AC38"/>
    <mergeCell ref="E41:H41"/>
    <mergeCell ref="I41:T41"/>
    <mergeCell ref="U41:W41"/>
    <mergeCell ref="X41:AC41"/>
  </mergeCells>
  <phoneticPr fontId="1"/>
  <conditionalFormatting sqref="G25:H26 K25:L26">
    <cfRule type="containsBlanks" dxfId="24" priority="16" stopIfTrue="1">
      <formula>LEN(TRIM(G25))=0</formula>
    </cfRule>
  </conditionalFormatting>
  <conditionalFormatting sqref="I29:Z30">
    <cfRule type="containsBlanks" dxfId="23" priority="11">
      <formula>LEN(TRIM(I29))=0</formula>
    </cfRule>
  </conditionalFormatting>
  <conditionalFormatting sqref="V10 U11 U14:U15 U18">
    <cfRule type="containsBlanks" dxfId="22" priority="9" stopIfTrue="1">
      <formula>LEN(TRIM(U10))=0</formula>
    </cfRule>
  </conditionalFormatting>
  <conditionalFormatting sqref="U11:AD19">
    <cfRule type="containsBlanks" dxfId="21" priority="8" stopIfTrue="1">
      <formula>LEN(TRIM(U11))=0</formula>
    </cfRule>
  </conditionalFormatting>
  <conditionalFormatting sqref="V10:AD10">
    <cfRule type="containsBlanks" dxfId="20" priority="7" stopIfTrue="1">
      <formula>LEN(TRIM(V10))=0</formula>
    </cfRule>
  </conditionalFormatting>
  <conditionalFormatting sqref="I37:I38 R37 U37">
    <cfRule type="containsBlanks" dxfId="19" priority="6" stopIfTrue="1">
      <formula>LEN(TRIM(I37))=0</formula>
    </cfRule>
  </conditionalFormatting>
  <conditionalFormatting sqref="I36">
    <cfRule type="containsBlanks" dxfId="18" priority="5" stopIfTrue="1">
      <formula>LEN(TRIM(I36))=0</formula>
    </cfRule>
  </conditionalFormatting>
  <conditionalFormatting sqref="L35">
    <cfRule type="containsBlanks" dxfId="17" priority="4" stopIfTrue="1">
      <formula>LEN(TRIM(L35))=0</formula>
    </cfRule>
  </conditionalFormatting>
  <conditionalFormatting sqref="U38">
    <cfRule type="containsBlanks" dxfId="16" priority="3" stopIfTrue="1">
      <formula>LEN(TRIM(U38))=0</formula>
    </cfRule>
  </conditionalFormatting>
  <conditionalFormatting sqref="I41:I42 X41">
    <cfRule type="containsBlanks" dxfId="15" priority="2" stopIfTrue="1">
      <formula>LEN(TRIM(I41))=0</formula>
    </cfRule>
  </conditionalFormatting>
  <conditionalFormatting sqref="X42">
    <cfRule type="containsBlanks" dxfId="14" priority="1" stopIfTrue="1">
      <formula>LEN(TRIM(X42))=0</formula>
    </cfRule>
  </conditionalFormatting>
  <dataValidations count="1">
    <dataValidation imeMode="fullKatakana" allowBlank="1" showInputMessage="1" showErrorMessage="1" sqref="L35"/>
  </dataValidations>
  <printOptions horizontalCentered="1" verticalCentered="1"/>
  <pageMargins left="0.19685039370078741" right="0.19685039370078741" top="0.78740157480314965" bottom="0.19685039370078741" header="0.19685039370078741" footer="0.19685039370078741"/>
  <pageSetup paperSize="9" orientation="portrait" blackAndWhite="1" r:id="rId1"/>
  <headerFooter differentOddEven="1" alignWithMargins="0">
    <oddHeader>&amp;L&amp;"ＭＳ 明朝,標準"様式第２号（第４条関係）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I57"/>
  <sheetViews>
    <sheetView view="pageBreakPreview" zoomScaleNormal="100" zoomScaleSheetLayoutView="100" workbookViewId="0">
      <selection activeCell="AG24" sqref="AG24:AN24"/>
    </sheetView>
  </sheetViews>
  <sheetFormatPr defaultColWidth="1.625" defaultRowHeight="15" customHeight="1"/>
  <cols>
    <col min="1" max="1" width="3.875" style="25" customWidth="1"/>
    <col min="2" max="3" width="1.625" style="25" customWidth="1"/>
    <col min="4" max="5" width="2.5" style="25" customWidth="1"/>
    <col min="6" max="16384" width="1.625" style="25"/>
  </cols>
  <sheetData>
    <row r="2" spans="3:61" ht="33.75" customHeight="1">
      <c r="C2" s="34"/>
      <c r="D2" s="42" t="s">
        <v>57</v>
      </c>
      <c r="E2" s="42"/>
      <c r="F2" s="284" t="str">
        <f>IF('請求書（日帰り短期）'!G25="","",'請求書（日帰り短期）'!G25)</f>
        <v/>
      </c>
      <c r="G2" s="284"/>
      <c r="H2" s="282" t="s">
        <v>15</v>
      </c>
      <c r="I2" s="282"/>
      <c r="J2" s="284" t="str">
        <f>IF('請求書（日帰り短期）'!K25="","",'請求書（日帰り短期）'!K25)</f>
        <v/>
      </c>
      <c r="K2" s="284"/>
      <c r="L2" s="284"/>
      <c r="M2" s="283" t="s">
        <v>16</v>
      </c>
      <c r="N2" s="283"/>
      <c r="O2" s="285" t="s">
        <v>54</v>
      </c>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35"/>
      <c r="AU2" s="35"/>
      <c r="AV2" s="35"/>
      <c r="AW2" s="35"/>
      <c r="AX2" s="35"/>
      <c r="AY2" s="35"/>
      <c r="AZ2" s="36"/>
      <c r="BA2" s="36"/>
      <c r="BB2" s="34"/>
      <c r="BC2" s="34"/>
      <c r="BD2" s="34"/>
      <c r="BE2" s="34"/>
      <c r="BF2" s="34"/>
    </row>
    <row r="3" spans="3:61" ht="21" customHeight="1" thickBot="1">
      <c r="C3" s="34"/>
      <c r="D3" s="42"/>
      <c r="E3" s="42"/>
      <c r="F3" s="78"/>
      <c r="G3" s="78"/>
      <c r="H3" s="76"/>
      <c r="I3" s="76"/>
      <c r="J3" s="78"/>
      <c r="K3" s="78"/>
      <c r="L3" s="78"/>
      <c r="M3" s="77"/>
      <c r="N3" s="77"/>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35"/>
      <c r="AU3" s="35"/>
      <c r="AV3" s="35"/>
      <c r="AW3" s="35"/>
      <c r="AX3" s="35"/>
      <c r="AY3" s="35"/>
      <c r="AZ3" s="36"/>
      <c r="BA3" s="36"/>
      <c r="BB3" s="34"/>
      <c r="BC3" s="34"/>
      <c r="BD3" s="34"/>
      <c r="BE3" s="34"/>
      <c r="BF3" s="34"/>
    </row>
    <row r="4" spans="3:61" ht="14.1" customHeight="1">
      <c r="C4" s="34"/>
      <c r="D4" s="231" t="s">
        <v>0</v>
      </c>
      <c r="E4" s="231"/>
      <c r="F4" s="231"/>
      <c r="G4" s="231"/>
      <c r="H4" s="231"/>
      <c r="I4" s="231"/>
      <c r="J4" s="232"/>
      <c r="K4" s="237"/>
      <c r="L4" s="238"/>
      <c r="M4" s="238"/>
      <c r="N4" s="238"/>
      <c r="O4" s="238"/>
      <c r="P4" s="238"/>
      <c r="Q4" s="238"/>
      <c r="R4" s="238"/>
      <c r="S4" s="238"/>
      <c r="T4" s="238"/>
      <c r="U4" s="238"/>
      <c r="V4" s="238"/>
      <c r="W4" s="238"/>
      <c r="X4" s="238"/>
      <c r="Y4" s="238"/>
      <c r="Z4" s="238"/>
      <c r="AA4" s="238"/>
      <c r="AB4" s="238"/>
      <c r="AC4" s="238"/>
      <c r="AD4" s="238"/>
      <c r="AE4" s="37"/>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I4" s="44" t="s">
        <v>74</v>
      </c>
    </row>
    <row r="5" spans="3:61" ht="14.1" customHeight="1">
      <c r="C5" s="34"/>
      <c r="D5" s="233"/>
      <c r="E5" s="233"/>
      <c r="F5" s="233"/>
      <c r="G5" s="233"/>
      <c r="H5" s="233"/>
      <c r="I5" s="233"/>
      <c r="J5" s="234"/>
      <c r="K5" s="239"/>
      <c r="L5" s="240"/>
      <c r="M5" s="240"/>
      <c r="N5" s="240"/>
      <c r="O5" s="240"/>
      <c r="P5" s="240"/>
      <c r="Q5" s="240"/>
      <c r="R5" s="240"/>
      <c r="S5" s="240"/>
      <c r="T5" s="240"/>
      <c r="U5" s="240"/>
      <c r="V5" s="240"/>
      <c r="W5" s="240"/>
      <c r="X5" s="240"/>
      <c r="Y5" s="240"/>
      <c r="Z5" s="240"/>
      <c r="AA5" s="240"/>
      <c r="AB5" s="240"/>
      <c r="AC5" s="240"/>
      <c r="AD5" s="240"/>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I5" s="46" t="s">
        <v>75</v>
      </c>
    </row>
    <row r="6" spans="3:61" ht="14.1" customHeight="1">
      <c r="C6" s="34"/>
      <c r="D6" s="233"/>
      <c r="E6" s="233"/>
      <c r="F6" s="233"/>
      <c r="G6" s="233"/>
      <c r="H6" s="233"/>
      <c r="I6" s="233"/>
      <c r="J6" s="234"/>
      <c r="K6" s="239"/>
      <c r="L6" s="240"/>
      <c r="M6" s="240"/>
      <c r="N6" s="240"/>
      <c r="O6" s="240"/>
      <c r="P6" s="240"/>
      <c r="Q6" s="240"/>
      <c r="R6" s="240"/>
      <c r="S6" s="240"/>
      <c r="T6" s="240"/>
      <c r="U6" s="240"/>
      <c r="V6" s="240"/>
      <c r="W6" s="240"/>
      <c r="X6" s="240"/>
      <c r="Y6" s="240"/>
      <c r="Z6" s="240"/>
      <c r="AA6" s="240"/>
      <c r="AB6" s="240"/>
      <c r="AC6" s="240"/>
      <c r="AD6" s="240"/>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row>
    <row r="7" spans="3:61" ht="14.1" customHeight="1">
      <c r="C7" s="34"/>
      <c r="D7" s="233"/>
      <c r="E7" s="233"/>
      <c r="F7" s="233"/>
      <c r="G7" s="233"/>
      <c r="H7" s="233"/>
      <c r="I7" s="233"/>
      <c r="J7" s="234"/>
      <c r="K7" s="239"/>
      <c r="L7" s="240"/>
      <c r="M7" s="240"/>
      <c r="N7" s="240"/>
      <c r="O7" s="240"/>
      <c r="P7" s="240"/>
      <c r="Q7" s="240"/>
      <c r="R7" s="240"/>
      <c r="S7" s="240"/>
      <c r="T7" s="240"/>
      <c r="U7" s="240"/>
      <c r="V7" s="240"/>
      <c r="W7" s="240"/>
      <c r="X7" s="240"/>
      <c r="Y7" s="240"/>
      <c r="Z7" s="240"/>
      <c r="AA7" s="240"/>
      <c r="AB7" s="240"/>
      <c r="AC7" s="240"/>
      <c r="AD7" s="240"/>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I7" s="31" t="s">
        <v>111</v>
      </c>
    </row>
    <row r="8" spans="3:61" ht="14.1" customHeight="1" thickBot="1">
      <c r="C8" s="34"/>
      <c r="D8" s="235"/>
      <c r="E8" s="235"/>
      <c r="F8" s="235"/>
      <c r="G8" s="235"/>
      <c r="H8" s="235"/>
      <c r="I8" s="235"/>
      <c r="J8" s="236"/>
      <c r="K8" s="241"/>
      <c r="L8" s="242"/>
      <c r="M8" s="242"/>
      <c r="N8" s="242"/>
      <c r="O8" s="242"/>
      <c r="P8" s="242"/>
      <c r="Q8" s="242"/>
      <c r="R8" s="242"/>
      <c r="S8" s="242"/>
      <c r="T8" s="242"/>
      <c r="U8" s="242"/>
      <c r="V8" s="242"/>
      <c r="W8" s="242"/>
      <c r="X8" s="242"/>
      <c r="Y8" s="242"/>
      <c r="Z8" s="242"/>
      <c r="AA8" s="242"/>
      <c r="AB8" s="242"/>
      <c r="AC8" s="242"/>
      <c r="AD8" s="242"/>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I8" s="31" t="s">
        <v>112</v>
      </c>
    </row>
    <row r="9" spans="3:61" ht="6.75" customHeight="1">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row>
    <row r="10" spans="3:61" ht="21.75" customHeight="1" thickBot="1">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row>
    <row r="11" spans="3:61" ht="15" customHeight="1">
      <c r="C11" s="34"/>
      <c r="D11" s="243" t="s">
        <v>34</v>
      </c>
      <c r="E11" s="244"/>
      <c r="F11" s="232" t="s">
        <v>105</v>
      </c>
      <c r="G11" s="260"/>
      <c r="H11" s="260"/>
      <c r="I11" s="260"/>
      <c r="J11" s="260"/>
      <c r="K11" s="260"/>
      <c r="L11" s="260"/>
      <c r="M11" s="260"/>
      <c r="N11" s="260"/>
      <c r="O11" s="260"/>
      <c r="P11" s="260"/>
      <c r="Q11" s="260"/>
      <c r="R11" s="311"/>
      <c r="S11" s="217" t="s">
        <v>44</v>
      </c>
      <c r="T11" s="217"/>
      <c r="U11" s="217"/>
      <c r="V11" s="217"/>
      <c r="W11" s="217"/>
      <c r="X11" s="217"/>
      <c r="Y11" s="217"/>
      <c r="Z11" s="217" t="s">
        <v>114</v>
      </c>
      <c r="AA11" s="217"/>
      <c r="AB11" s="217"/>
      <c r="AC11" s="217"/>
      <c r="AD11" s="217"/>
      <c r="AE11" s="217"/>
      <c r="AF11" s="217"/>
      <c r="AG11" s="259" t="s">
        <v>32</v>
      </c>
      <c r="AH11" s="260"/>
      <c r="AI11" s="260"/>
      <c r="AJ11" s="260"/>
      <c r="AK11" s="260"/>
      <c r="AL11" s="260"/>
      <c r="AM11" s="260"/>
      <c r="AN11" s="261"/>
      <c r="AO11" s="232" t="s">
        <v>33</v>
      </c>
      <c r="AP11" s="260"/>
      <c r="AQ11" s="260"/>
      <c r="AR11" s="260"/>
      <c r="AS11" s="260"/>
      <c r="AT11" s="260"/>
      <c r="AU11" s="260"/>
      <c r="AV11" s="260"/>
      <c r="AW11" s="261"/>
      <c r="AX11" s="304" t="s">
        <v>47</v>
      </c>
      <c r="AY11" s="275"/>
      <c r="AZ11" s="275"/>
      <c r="BA11" s="275"/>
      <c r="BB11" s="275"/>
      <c r="BC11" s="275"/>
      <c r="BD11" s="275"/>
      <c r="BE11" s="275"/>
      <c r="BF11" s="305"/>
    </row>
    <row r="12" spans="3:61" ht="15" customHeight="1" thickBot="1">
      <c r="C12" s="34"/>
      <c r="D12" s="245"/>
      <c r="E12" s="246"/>
      <c r="F12" s="236"/>
      <c r="G12" s="263"/>
      <c r="H12" s="263"/>
      <c r="I12" s="263"/>
      <c r="J12" s="263"/>
      <c r="K12" s="263"/>
      <c r="L12" s="263"/>
      <c r="M12" s="263"/>
      <c r="N12" s="263"/>
      <c r="O12" s="263"/>
      <c r="P12" s="263"/>
      <c r="Q12" s="263"/>
      <c r="R12" s="312"/>
      <c r="S12" s="218"/>
      <c r="T12" s="218"/>
      <c r="U12" s="218"/>
      <c r="V12" s="218"/>
      <c r="W12" s="218"/>
      <c r="X12" s="218"/>
      <c r="Y12" s="218"/>
      <c r="Z12" s="218"/>
      <c r="AA12" s="218"/>
      <c r="AB12" s="218"/>
      <c r="AC12" s="218"/>
      <c r="AD12" s="218"/>
      <c r="AE12" s="218"/>
      <c r="AF12" s="218"/>
      <c r="AG12" s="262"/>
      <c r="AH12" s="263"/>
      <c r="AI12" s="263"/>
      <c r="AJ12" s="263"/>
      <c r="AK12" s="263"/>
      <c r="AL12" s="263"/>
      <c r="AM12" s="263"/>
      <c r="AN12" s="264"/>
      <c r="AO12" s="236"/>
      <c r="AP12" s="263"/>
      <c r="AQ12" s="263"/>
      <c r="AR12" s="263"/>
      <c r="AS12" s="263"/>
      <c r="AT12" s="263"/>
      <c r="AU12" s="263"/>
      <c r="AV12" s="263"/>
      <c r="AW12" s="264"/>
      <c r="AX12" s="306"/>
      <c r="AY12" s="307"/>
      <c r="AZ12" s="307"/>
      <c r="BA12" s="307"/>
      <c r="BB12" s="307"/>
      <c r="BC12" s="307"/>
      <c r="BD12" s="307"/>
      <c r="BE12" s="307"/>
      <c r="BF12" s="308"/>
    </row>
    <row r="13" spans="3:61" ht="25.5" customHeight="1">
      <c r="C13" s="34"/>
      <c r="D13" s="245"/>
      <c r="E13" s="246"/>
      <c r="F13" s="286" t="s">
        <v>36</v>
      </c>
      <c r="G13" s="287"/>
      <c r="H13" s="288"/>
      <c r="I13" s="219" t="s">
        <v>37</v>
      </c>
      <c r="J13" s="219"/>
      <c r="K13" s="219"/>
      <c r="L13" s="219"/>
      <c r="M13" s="219"/>
      <c r="N13" s="219"/>
      <c r="O13" s="219"/>
      <c r="P13" s="219"/>
      <c r="Q13" s="219"/>
      <c r="R13" s="219"/>
      <c r="S13" s="342"/>
      <c r="T13" s="343"/>
      <c r="U13" s="343"/>
      <c r="V13" s="343"/>
      <c r="W13" s="275" t="s">
        <v>31</v>
      </c>
      <c r="X13" s="275"/>
      <c r="Y13" s="276"/>
      <c r="Z13" s="220">
        <v>240</v>
      </c>
      <c r="AA13" s="220"/>
      <c r="AB13" s="220"/>
      <c r="AC13" s="220"/>
      <c r="AD13" s="220"/>
      <c r="AE13" s="220"/>
      <c r="AF13" s="220"/>
      <c r="AG13" s="269"/>
      <c r="AH13" s="269"/>
      <c r="AI13" s="269"/>
      <c r="AJ13" s="269"/>
      <c r="AK13" s="269"/>
      <c r="AL13" s="269"/>
      <c r="AM13" s="269"/>
      <c r="AN13" s="269"/>
      <c r="AO13" s="265" t="str">
        <f>IF(AG13=0,"",Z13*AG13)</f>
        <v/>
      </c>
      <c r="AP13" s="266"/>
      <c r="AQ13" s="266"/>
      <c r="AR13" s="267"/>
      <c r="AS13" s="267"/>
      <c r="AT13" s="267"/>
      <c r="AU13" s="267"/>
      <c r="AV13" s="267"/>
      <c r="AW13" s="268"/>
      <c r="AX13" s="256"/>
      <c r="AY13" s="257"/>
      <c r="AZ13" s="257"/>
      <c r="BA13" s="257"/>
      <c r="BB13" s="257"/>
      <c r="BC13" s="257"/>
      <c r="BD13" s="257"/>
      <c r="BE13" s="257"/>
      <c r="BF13" s="258"/>
    </row>
    <row r="14" spans="3:61" ht="25.5" customHeight="1">
      <c r="C14" s="34"/>
      <c r="D14" s="245"/>
      <c r="E14" s="246"/>
      <c r="F14" s="289"/>
      <c r="G14" s="290"/>
      <c r="H14" s="291"/>
      <c r="I14" s="302" t="s">
        <v>38</v>
      </c>
      <c r="J14" s="302"/>
      <c r="K14" s="302"/>
      <c r="L14" s="302"/>
      <c r="M14" s="302"/>
      <c r="N14" s="302"/>
      <c r="O14" s="302"/>
      <c r="P14" s="302"/>
      <c r="Q14" s="302"/>
      <c r="R14" s="302"/>
      <c r="S14" s="249"/>
      <c r="T14" s="250"/>
      <c r="U14" s="250"/>
      <c r="V14" s="250"/>
      <c r="W14" s="251" t="s">
        <v>31</v>
      </c>
      <c r="X14" s="251"/>
      <c r="Y14" s="252"/>
      <c r="Z14" s="278">
        <v>190</v>
      </c>
      <c r="AA14" s="278"/>
      <c r="AB14" s="278"/>
      <c r="AC14" s="278"/>
      <c r="AD14" s="278"/>
      <c r="AE14" s="278"/>
      <c r="AF14" s="278"/>
      <c r="AG14" s="277"/>
      <c r="AH14" s="277"/>
      <c r="AI14" s="277"/>
      <c r="AJ14" s="277"/>
      <c r="AK14" s="277"/>
      <c r="AL14" s="277"/>
      <c r="AM14" s="277"/>
      <c r="AN14" s="277"/>
      <c r="AO14" s="279" t="str">
        <f>IF(AG14=0,"",Z14*AG14)</f>
        <v/>
      </c>
      <c r="AP14" s="280"/>
      <c r="AQ14" s="280"/>
      <c r="AR14" s="278"/>
      <c r="AS14" s="278"/>
      <c r="AT14" s="278"/>
      <c r="AU14" s="278"/>
      <c r="AV14" s="278"/>
      <c r="AW14" s="281"/>
      <c r="AX14" s="214"/>
      <c r="AY14" s="215"/>
      <c r="AZ14" s="215"/>
      <c r="BA14" s="215"/>
      <c r="BB14" s="215"/>
      <c r="BC14" s="215"/>
      <c r="BD14" s="215"/>
      <c r="BE14" s="215"/>
      <c r="BF14" s="216"/>
    </row>
    <row r="15" spans="3:61" ht="25.5" customHeight="1">
      <c r="C15" s="34"/>
      <c r="D15" s="245"/>
      <c r="E15" s="246"/>
      <c r="F15" s="289"/>
      <c r="G15" s="290"/>
      <c r="H15" s="291"/>
      <c r="I15" s="302" t="s">
        <v>50</v>
      </c>
      <c r="J15" s="302"/>
      <c r="K15" s="302"/>
      <c r="L15" s="302"/>
      <c r="M15" s="302"/>
      <c r="N15" s="302"/>
      <c r="O15" s="302"/>
      <c r="P15" s="302"/>
      <c r="Q15" s="302"/>
      <c r="R15" s="302"/>
      <c r="S15" s="249"/>
      <c r="T15" s="250"/>
      <c r="U15" s="250"/>
      <c r="V15" s="250"/>
      <c r="W15" s="251" t="s">
        <v>31</v>
      </c>
      <c r="X15" s="251"/>
      <c r="Y15" s="252"/>
      <c r="Z15" s="278">
        <v>170</v>
      </c>
      <c r="AA15" s="278"/>
      <c r="AB15" s="278"/>
      <c r="AC15" s="278"/>
      <c r="AD15" s="278"/>
      <c r="AE15" s="278"/>
      <c r="AF15" s="278"/>
      <c r="AG15" s="277"/>
      <c r="AH15" s="277"/>
      <c r="AI15" s="277"/>
      <c r="AJ15" s="277"/>
      <c r="AK15" s="277"/>
      <c r="AL15" s="277"/>
      <c r="AM15" s="277"/>
      <c r="AN15" s="277"/>
      <c r="AO15" s="295" t="str">
        <f>IF(AG15=0,"",Z15*AG15)</f>
        <v/>
      </c>
      <c r="AP15" s="296"/>
      <c r="AQ15" s="296"/>
      <c r="AR15" s="297"/>
      <c r="AS15" s="297"/>
      <c r="AT15" s="297"/>
      <c r="AU15" s="297"/>
      <c r="AV15" s="297"/>
      <c r="AW15" s="298"/>
      <c r="AX15" s="214"/>
      <c r="AY15" s="215"/>
      <c r="AZ15" s="215"/>
      <c r="BA15" s="215"/>
      <c r="BB15" s="215"/>
      <c r="BC15" s="215"/>
      <c r="BD15" s="215"/>
      <c r="BE15" s="215"/>
      <c r="BF15" s="216"/>
    </row>
    <row r="16" spans="3:61" ht="25.5" customHeight="1" thickBot="1">
      <c r="C16" s="34"/>
      <c r="D16" s="245"/>
      <c r="E16" s="246"/>
      <c r="F16" s="292"/>
      <c r="G16" s="293"/>
      <c r="H16" s="294"/>
      <c r="I16" s="303" t="s">
        <v>48</v>
      </c>
      <c r="J16" s="303"/>
      <c r="K16" s="303"/>
      <c r="L16" s="303"/>
      <c r="M16" s="303"/>
      <c r="N16" s="303"/>
      <c r="O16" s="303"/>
      <c r="P16" s="303"/>
      <c r="Q16" s="303"/>
      <c r="R16" s="303"/>
      <c r="S16" s="221">
        <f>SUM(S13:V15)</f>
        <v>0</v>
      </c>
      <c r="T16" s="222"/>
      <c r="U16" s="222"/>
      <c r="V16" s="222"/>
      <c r="W16" s="223" t="s">
        <v>31</v>
      </c>
      <c r="X16" s="223"/>
      <c r="Y16" s="224"/>
      <c r="Z16" s="274"/>
      <c r="AA16" s="274"/>
      <c r="AB16" s="274"/>
      <c r="AC16" s="274"/>
      <c r="AD16" s="274"/>
      <c r="AE16" s="274"/>
      <c r="AF16" s="274"/>
      <c r="AG16" s="272">
        <f>SUM(AG13:AN15)</f>
        <v>0</v>
      </c>
      <c r="AH16" s="272"/>
      <c r="AI16" s="272"/>
      <c r="AJ16" s="272"/>
      <c r="AK16" s="272"/>
      <c r="AL16" s="272"/>
      <c r="AM16" s="272"/>
      <c r="AN16" s="272"/>
      <c r="AO16" s="270">
        <f>SUM(AO13:AW15)</f>
        <v>0</v>
      </c>
      <c r="AP16" s="271"/>
      <c r="AQ16" s="271"/>
      <c r="AR16" s="272"/>
      <c r="AS16" s="272"/>
      <c r="AT16" s="272"/>
      <c r="AU16" s="272"/>
      <c r="AV16" s="272"/>
      <c r="AW16" s="273"/>
      <c r="AX16" s="253"/>
      <c r="AY16" s="254"/>
      <c r="AZ16" s="254"/>
      <c r="BA16" s="254"/>
      <c r="BB16" s="254"/>
      <c r="BC16" s="254"/>
      <c r="BD16" s="254"/>
      <c r="BE16" s="254"/>
      <c r="BF16" s="255"/>
    </row>
    <row r="17" spans="2:58" ht="25.5" customHeight="1">
      <c r="B17" s="27"/>
      <c r="C17" s="38"/>
      <c r="D17" s="245"/>
      <c r="E17" s="246"/>
      <c r="F17" s="286" t="s">
        <v>39</v>
      </c>
      <c r="G17" s="287"/>
      <c r="H17" s="288"/>
      <c r="I17" s="219" t="s">
        <v>40</v>
      </c>
      <c r="J17" s="219"/>
      <c r="K17" s="219"/>
      <c r="L17" s="219"/>
      <c r="M17" s="219"/>
      <c r="N17" s="219"/>
      <c r="O17" s="219"/>
      <c r="P17" s="219"/>
      <c r="Q17" s="219"/>
      <c r="R17" s="219"/>
      <c r="S17" s="344"/>
      <c r="T17" s="345"/>
      <c r="U17" s="345"/>
      <c r="V17" s="345"/>
      <c r="W17" s="353" t="s">
        <v>31</v>
      </c>
      <c r="X17" s="353"/>
      <c r="Y17" s="354"/>
      <c r="Z17" s="220">
        <v>290</v>
      </c>
      <c r="AA17" s="220"/>
      <c r="AB17" s="220"/>
      <c r="AC17" s="220"/>
      <c r="AD17" s="220"/>
      <c r="AE17" s="220"/>
      <c r="AF17" s="220"/>
      <c r="AG17" s="269"/>
      <c r="AH17" s="269"/>
      <c r="AI17" s="269"/>
      <c r="AJ17" s="269"/>
      <c r="AK17" s="269"/>
      <c r="AL17" s="269"/>
      <c r="AM17" s="269"/>
      <c r="AN17" s="269"/>
      <c r="AO17" s="299" t="str">
        <f>IF(AG17=0,"",Z17*AG17)</f>
        <v/>
      </c>
      <c r="AP17" s="300"/>
      <c r="AQ17" s="300"/>
      <c r="AR17" s="220"/>
      <c r="AS17" s="220"/>
      <c r="AT17" s="220"/>
      <c r="AU17" s="220"/>
      <c r="AV17" s="220"/>
      <c r="AW17" s="301"/>
      <c r="AX17" s="256"/>
      <c r="AY17" s="257"/>
      <c r="AZ17" s="257"/>
      <c r="BA17" s="257"/>
      <c r="BB17" s="257"/>
      <c r="BC17" s="257"/>
      <c r="BD17" s="257"/>
      <c r="BE17" s="257"/>
      <c r="BF17" s="258"/>
    </row>
    <row r="18" spans="2:58" ht="25.5" customHeight="1">
      <c r="B18" s="27"/>
      <c r="C18" s="38"/>
      <c r="D18" s="245"/>
      <c r="E18" s="246"/>
      <c r="F18" s="289"/>
      <c r="G18" s="290"/>
      <c r="H18" s="291"/>
      <c r="I18" s="302" t="s">
        <v>41</v>
      </c>
      <c r="J18" s="302"/>
      <c r="K18" s="302"/>
      <c r="L18" s="302"/>
      <c r="M18" s="302"/>
      <c r="N18" s="302"/>
      <c r="O18" s="302"/>
      <c r="P18" s="302"/>
      <c r="Q18" s="302"/>
      <c r="R18" s="302"/>
      <c r="S18" s="249"/>
      <c r="T18" s="250"/>
      <c r="U18" s="250"/>
      <c r="V18" s="250"/>
      <c r="W18" s="251" t="s">
        <v>31</v>
      </c>
      <c r="X18" s="251"/>
      <c r="Y18" s="252"/>
      <c r="Z18" s="278">
        <v>240</v>
      </c>
      <c r="AA18" s="278"/>
      <c r="AB18" s="278"/>
      <c r="AC18" s="278"/>
      <c r="AD18" s="278"/>
      <c r="AE18" s="278"/>
      <c r="AF18" s="278"/>
      <c r="AG18" s="277"/>
      <c r="AH18" s="277"/>
      <c r="AI18" s="277"/>
      <c r="AJ18" s="277"/>
      <c r="AK18" s="277"/>
      <c r="AL18" s="277"/>
      <c r="AM18" s="277"/>
      <c r="AN18" s="277"/>
      <c r="AO18" s="279" t="str">
        <f>IF(AG18=0,"",Z18*AG18)</f>
        <v/>
      </c>
      <c r="AP18" s="280"/>
      <c r="AQ18" s="280"/>
      <c r="AR18" s="278"/>
      <c r="AS18" s="278"/>
      <c r="AT18" s="278"/>
      <c r="AU18" s="278"/>
      <c r="AV18" s="278"/>
      <c r="AW18" s="281"/>
      <c r="AX18" s="214"/>
      <c r="AY18" s="215"/>
      <c r="AZ18" s="215"/>
      <c r="BA18" s="215"/>
      <c r="BB18" s="215"/>
      <c r="BC18" s="215"/>
      <c r="BD18" s="215"/>
      <c r="BE18" s="215"/>
      <c r="BF18" s="216"/>
    </row>
    <row r="19" spans="2:58" ht="25.5" customHeight="1">
      <c r="B19" s="27"/>
      <c r="C19" s="38"/>
      <c r="D19" s="245"/>
      <c r="E19" s="246"/>
      <c r="F19" s="289"/>
      <c r="G19" s="290"/>
      <c r="H19" s="291"/>
      <c r="I19" s="302" t="s">
        <v>42</v>
      </c>
      <c r="J19" s="302"/>
      <c r="K19" s="302"/>
      <c r="L19" s="302"/>
      <c r="M19" s="302"/>
      <c r="N19" s="302"/>
      <c r="O19" s="302"/>
      <c r="P19" s="302"/>
      <c r="Q19" s="302"/>
      <c r="R19" s="302"/>
      <c r="S19" s="249"/>
      <c r="T19" s="250"/>
      <c r="U19" s="250"/>
      <c r="V19" s="250"/>
      <c r="W19" s="251" t="s">
        <v>31</v>
      </c>
      <c r="X19" s="251"/>
      <c r="Y19" s="252"/>
      <c r="Z19" s="278">
        <v>200</v>
      </c>
      <c r="AA19" s="278"/>
      <c r="AB19" s="278"/>
      <c r="AC19" s="278"/>
      <c r="AD19" s="278"/>
      <c r="AE19" s="278"/>
      <c r="AF19" s="278"/>
      <c r="AG19" s="277"/>
      <c r="AH19" s="277"/>
      <c r="AI19" s="277"/>
      <c r="AJ19" s="277"/>
      <c r="AK19" s="277"/>
      <c r="AL19" s="277"/>
      <c r="AM19" s="277"/>
      <c r="AN19" s="277"/>
      <c r="AO19" s="279" t="str">
        <f>IF(AG19=0,"",Z19*AG19)</f>
        <v/>
      </c>
      <c r="AP19" s="280"/>
      <c r="AQ19" s="280"/>
      <c r="AR19" s="278"/>
      <c r="AS19" s="278"/>
      <c r="AT19" s="278"/>
      <c r="AU19" s="278"/>
      <c r="AV19" s="278"/>
      <c r="AW19" s="281"/>
      <c r="AX19" s="214"/>
      <c r="AY19" s="215"/>
      <c r="AZ19" s="215"/>
      <c r="BA19" s="215"/>
      <c r="BB19" s="215"/>
      <c r="BC19" s="215"/>
      <c r="BD19" s="215"/>
      <c r="BE19" s="215"/>
      <c r="BF19" s="216"/>
    </row>
    <row r="20" spans="2:58" ht="25.5" customHeight="1">
      <c r="B20" s="27"/>
      <c r="C20" s="38"/>
      <c r="D20" s="245"/>
      <c r="E20" s="246"/>
      <c r="F20" s="289"/>
      <c r="G20" s="290"/>
      <c r="H20" s="291"/>
      <c r="I20" s="302" t="s">
        <v>37</v>
      </c>
      <c r="J20" s="302"/>
      <c r="K20" s="302"/>
      <c r="L20" s="302"/>
      <c r="M20" s="302"/>
      <c r="N20" s="302"/>
      <c r="O20" s="302"/>
      <c r="P20" s="302"/>
      <c r="Q20" s="302"/>
      <c r="R20" s="302"/>
      <c r="S20" s="249"/>
      <c r="T20" s="250"/>
      <c r="U20" s="250"/>
      <c r="V20" s="250"/>
      <c r="W20" s="251" t="s">
        <v>31</v>
      </c>
      <c r="X20" s="251"/>
      <c r="Y20" s="252"/>
      <c r="Z20" s="278">
        <v>180</v>
      </c>
      <c r="AA20" s="278"/>
      <c r="AB20" s="278"/>
      <c r="AC20" s="278"/>
      <c r="AD20" s="278"/>
      <c r="AE20" s="278"/>
      <c r="AF20" s="278"/>
      <c r="AG20" s="277"/>
      <c r="AH20" s="277"/>
      <c r="AI20" s="277"/>
      <c r="AJ20" s="277"/>
      <c r="AK20" s="277"/>
      <c r="AL20" s="277"/>
      <c r="AM20" s="277"/>
      <c r="AN20" s="277"/>
      <c r="AO20" s="279" t="str">
        <f>IF(AG20=0,"",Z20*AG20)</f>
        <v/>
      </c>
      <c r="AP20" s="280"/>
      <c r="AQ20" s="280"/>
      <c r="AR20" s="278"/>
      <c r="AS20" s="278"/>
      <c r="AT20" s="278"/>
      <c r="AU20" s="278"/>
      <c r="AV20" s="278"/>
      <c r="AW20" s="281"/>
      <c r="AX20" s="214"/>
      <c r="AY20" s="215"/>
      <c r="AZ20" s="215"/>
      <c r="BA20" s="215"/>
      <c r="BB20" s="215"/>
      <c r="BC20" s="215"/>
      <c r="BD20" s="215"/>
      <c r="BE20" s="215"/>
      <c r="BF20" s="216"/>
    </row>
    <row r="21" spans="2:58" ht="25.5" customHeight="1">
      <c r="B21" s="27"/>
      <c r="C21" s="38"/>
      <c r="D21" s="245"/>
      <c r="E21" s="246"/>
      <c r="F21" s="289"/>
      <c r="G21" s="290"/>
      <c r="H21" s="291"/>
      <c r="I21" s="352" t="s">
        <v>49</v>
      </c>
      <c r="J21" s="302"/>
      <c r="K21" s="302"/>
      <c r="L21" s="302"/>
      <c r="M21" s="302"/>
      <c r="N21" s="302"/>
      <c r="O21" s="302"/>
      <c r="P21" s="302"/>
      <c r="Q21" s="302"/>
      <c r="R21" s="302"/>
      <c r="S21" s="249"/>
      <c r="T21" s="250"/>
      <c r="U21" s="250"/>
      <c r="V21" s="250"/>
      <c r="W21" s="251" t="s">
        <v>31</v>
      </c>
      <c r="X21" s="251"/>
      <c r="Y21" s="252"/>
      <c r="Z21" s="278">
        <v>170</v>
      </c>
      <c r="AA21" s="278"/>
      <c r="AB21" s="278"/>
      <c r="AC21" s="278"/>
      <c r="AD21" s="278"/>
      <c r="AE21" s="278"/>
      <c r="AF21" s="278"/>
      <c r="AG21" s="277"/>
      <c r="AH21" s="277"/>
      <c r="AI21" s="277"/>
      <c r="AJ21" s="277"/>
      <c r="AK21" s="277"/>
      <c r="AL21" s="277"/>
      <c r="AM21" s="277"/>
      <c r="AN21" s="277"/>
      <c r="AO21" s="279" t="str">
        <f>IF(AG21=0,"",Z21*AG21)</f>
        <v/>
      </c>
      <c r="AP21" s="280"/>
      <c r="AQ21" s="280"/>
      <c r="AR21" s="278"/>
      <c r="AS21" s="278"/>
      <c r="AT21" s="278"/>
      <c r="AU21" s="278"/>
      <c r="AV21" s="278"/>
      <c r="AW21" s="281"/>
      <c r="AX21" s="214"/>
      <c r="AY21" s="215"/>
      <c r="AZ21" s="215"/>
      <c r="BA21" s="215"/>
      <c r="BB21" s="215"/>
      <c r="BC21" s="215"/>
      <c r="BD21" s="215"/>
      <c r="BE21" s="215"/>
      <c r="BF21" s="216"/>
    </row>
    <row r="22" spans="2:58" ht="25.5" customHeight="1" thickBot="1">
      <c r="B22" s="27"/>
      <c r="C22" s="38"/>
      <c r="D22" s="245"/>
      <c r="E22" s="246"/>
      <c r="F22" s="292"/>
      <c r="G22" s="293"/>
      <c r="H22" s="294"/>
      <c r="I22" s="303" t="s">
        <v>48</v>
      </c>
      <c r="J22" s="303"/>
      <c r="K22" s="303"/>
      <c r="L22" s="303"/>
      <c r="M22" s="303"/>
      <c r="N22" s="303"/>
      <c r="O22" s="303"/>
      <c r="P22" s="303"/>
      <c r="Q22" s="303"/>
      <c r="R22" s="303"/>
      <c r="S22" s="221">
        <f>SUM(S17:V21)</f>
        <v>0</v>
      </c>
      <c r="T22" s="222"/>
      <c r="U22" s="222"/>
      <c r="V22" s="222"/>
      <c r="W22" s="223" t="s">
        <v>31</v>
      </c>
      <c r="X22" s="223"/>
      <c r="Y22" s="224"/>
      <c r="Z22" s="274"/>
      <c r="AA22" s="274"/>
      <c r="AB22" s="274"/>
      <c r="AC22" s="274"/>
      <c r="AD22" s="274"/>
      <c r="AE22" s="274"/>
      <c r="AF22" s="274"/>
      <c r="AG22" s="272">
        <f>SUM(AG17:AN21)</f>
        <v>0</v>
      </c>
      <c r="AH22" s="272"/>
      <c r="AI22" s="272"/>
      <c r="AJ22" s="272"/>
      <c r="AK22" s="272"/>
      <c r="AL22" s="272"/>
      <c r="AM22" s="272"/>
      <c r="AN22" s="272"/>
      <c r="AO22" s="270">
        <f>SUM(AO17:AW21)</f>
        <v>0</v>
      </c>
      <c r="AP22" s="271"/>
      <c r="AQ22" s="271"/>
      <c r="AR22" s="272"/>
      <c r="AS22" s="272"/>
      <c r="AT22" s="272"/>
      <c r="AU22" s="272"/>
      <c r="AV22" s="272"/>
      <c r="AW22" s="273"/>
      <c r="AX22" s="253"/>
      <c r="AY22" s="254"/>
      <c r="AZ22" s="254"/>
      <c r="BA22" s="254"/>
      <c r="BB22" s="254"/>
      <c r="BC22" s="254"/>
      <c r="BD22" s="254"/>
      <c r="BE22" s="254"/>
      <c r="BF22" s="255"/>
    </row>
    <row r="23" spans="2:58" ht="25.5" customHeight="1" thickBot="1">
      <c r="C23" s="34"/>
      <c r="D23" s="245"/>
      <c r="E23" s="246"/>
      <c r="F23" s="313" t="s">
        <v>43</v>
      </c>
      <c r="G23" s="314"/>
      <c r="H23" s="314"/>
      <c r="I23" s="314"/>
      <c r="J23" s="314"/>
      <c r="K23" s="314"/>
      <c r="L23" s="314"/>
      <c r="M23" s="314"/>
      <c r="N23" s="314"/>
      <c r="O23" s="314"/>
      <c r="P23" s="314"/>
      <c r="Q23" s="314"/>
      <c r="R23" s="315"/>
      <c r="S23" s="316"/>
      <c r="T23" s="317"/>
      <c r="U23" s="317"/>
      <c r="V23" s="317"/>
      <c r="W23" s="324" t="s">
        <v>31</v>
      </c>
      <c r="X23" s="324"/>
      <c r="Y23" s="325"/>
      <c r="Z23" s="332">
        <v>750</v>
      </c>
      <c r="AA23" s="332"/>
      <c r="AB23" s="332"/>
      <c r="AC23" s="332"/>
      <c r="AD23" s="332"/>
      <c r="AE23" s="332"/>
      <c r="AF23" s="332"/>
      <c r="AG23" s="333"/>
      <c r="AH23" s="333"/>
      <c r="AI23" s="333"/>
      <c r="AJ23" s="333"/>
      <c r="AK23" s="333"/>
      <c r="AL23" s="333"/>
      <c r="AM23" s="333"/>
      <c r="AN23" s="333"/>
      <c r="AO23" s="265">
        <f>Z23*AG23</f>
        <v>0</v>
      </c>
      <c r="AP23" s="266"/>
      <c r="AQ23" s="266"/>
      <c r="AR23" s="267"/>
      <c r="AS23" s="267"/>
      <c r="AT23" s="267"/>
      <c r="AU23" s="267"/>
      <c r="AV23" s="267"/>
      <c r="AW23" s="268"/>
      <c r="AX23" s="225"/>
      <c r="AY23" s="226"/>
      <c r="AZ23" s="226"/>
      <c r="BA23" s="226"/>
      <c r="BB23" s="226"/>
      <c r="BC23" s="226"/>
      <c r="BD23" s="226"/>
      <c r="BE23" s="226"/>
      <c r="BF23" s="227"/>
    </row>
    <row r="24" spans="2:58" ht="25.5" customHeight="1" thickBot="1">
      <c r="C24" s="34"/>
      <c r="D24" s="245"/>
      <c r="E24" s="246"/>
      <c r="F24" s="326" t="s">
        <v>45</v>
      </c>
      <c r="G24" s="327"/>
      <c r="H24" s="327"/>
      <c r="I24" s="327"/>
      <c r="J24" s="327"/>
      <c r="K24" s="327"/>
      <c r="L24" s="327"/>
      <c r="M24" s="327"/>
      <c r="N24" s="327"/>
      <c r="O24" s="327"/>
      <c r="P24" s="327"/>
      <c r="Q24" s="327"/>
      <c r="R24" s="328"/>
      <c r="S24" s="334"/>
      <c r="T24" s="335"/>
      <c r="U24" s="335"/>
      <c r="V24" s="335"/>
      <c r="W24" s="336" t="s">
        <v>31</v>
      </c>
      <c r="X24" s="336"/>
      <c r="Y24" s="337"/>
      <c r="Z24" s="340">
        <v>440</v>
      </c>
      <c r="AA24" s="340"/>
      <c r="AB24" s="340"/>
      <c r="AC24" s="340"/>
      <c r="AD24" s="340"/>
      <c r="AE24" s="340"/>
      <c r="AF24" s="340"/>
      <c r="AG24" s="348"/>
      <c r="AH24" s="348"/>
      <c r="AI24" s="348"/>
      <c r="AJ24" s="348"/>
      <c r="AK24" s="348"/>
      <c r="AL24" s="348"/>
      <c r="AM24" s="348"/>
      <c r="AN24" s="348"/>
      <c r="AO24" s="338">
        <f>Z24*AG24</f>
        <v>0</v>
      </c>
      <c r="AP24" s="339"/>
      <c r="AQ24" s="339"/>
      <c r="AR24" s="340"/>
      <c r="AS24" s="340"/>
      <c r="AT24" s="340"/>
      <c r="AU24" s="340"/>
      <c r="AV24" s="340"/>
      <c r="AW24" s="341"/>
      <c r="AX24" s="225"/>
      <c r="AY24" s="226"/>
      <c r="AZ24" s="226"/>
      <c r="BA24" s="226"/>
      <c r="BB24" s="226"/>
      <c r="BC24" s="226"/>
      <c r="BD24" s="226"/>
      <c r="BE24" s="226"/>
      <c r="BF24" s="227"/>
    </row>
    <row r="25" spans="2:58" ht="25.5" customHeight="1" thickBot="1">
      <c r="C25" s="34"/>
      <c r="D25" s="245"/>
      <c r="E25" s="246"/>
      <c r="F25" s="329" t="s">
        <v>86</v>
      </c>
      <c r="G25" s="330"/>
      <c r="H25" s="330"/>
      <c r="I25" s="330"/>
      <c r="J25" s="330"/>
      <c r="K25" s="330"/>
      <c r="L25" s="330"/>
      <c r="M25" s="330"/>
      <c r="N25" s="330"/>
      <c r="O25" s="330"/>
      <c r="P25" s="330"/>
      <c r="Q25" s="330"/>
      <c r="R25" s="331"/>
      <c r="S25" s="228"/>
      <c r="T25" s="229"/>
      <c r="U25" s="229"/>
      <c r="V25" s="229"/>
      <c r="W25" s="229"/>
      <c r="X25" s="229"/>
      <c r="Y25" s="230"/>
      <c r="Z25" s="340">
        <v>460</v>
      </c>
      <c r="AA25" s="340"/>
      <c r="AB25" s="340"/>
      <c r="AC25" s="340"/>
      <c r="AD25" s="340"/>
      <c r="AE25" s="340"/>
      <c r="AF25" s="340"/>
      <c r="AG25" s="349"/>
      <c r="AH25" s="350"/>
      <c r="AI25" s="350"/>
      <c r="AJ25" s="350"/>
      <c r="AK25" s="350"/>
      <c r="AL25" s="350"/>
      <c r="AM25" s="350"/>
      <c r="AN25" s="351"/>
      <c r="AO25" s="265">
        <f>Z25*AG25</f>
        <v>0</v>
      </c>
      <c r="AP25" s="266"/>
      <c r="AQ25" s="339"/>
      <c r="AR25" s="340"/>
      <c r="AS25" s="340"/>
      <c r="AT25" s="340"/>
      <c r="AU25" s="340"/>
      <c r="AV25" s="340"/>
      <c r="AW25" s="341"/>
      <c r="AX25" s="225"/>
      <c r="AY25" s="226"/>
      <c r="AZ25" s="226"/>
      <c r="BA25" s="226"/>
      <c r="BB25" s="226"/>
      <c r="BC25" s="226"/>
      <c r="BD25" s="226"/>
      <c r="BE25" s="226"/>
      <c r="BF25" s="227"/>
    </row>
    <row r="26" spans="2:58" ht="25.5" customHeight="1" thickTop="1" thickBot="1">
      <c r="C26" s="34"/>
      <c r="D26" s="247"/>
      <c r="E26" s="248"/>
      <c r="F26" s="318" t="s">
        <v>4</v>
      </c>
      <c r="G26" s="319"/>
      <c r="H26" s="319"/>
      <c r="I26" s="319"/>
      <c r="J26" s="319"/>
      <c r="K26" s="319"/>
      <c r="L26" s="319"/>
      <c r="M26" s="319"/>
      <c r="N26" s="319"/>
      <c r="O26" s="319"/>
      <c r="P26" s="319"/>
      <c r="Q26" s="319"/>
      <c r="R26" s="320"/>
      <c r="S26" s="321">
        <f>S16+S22+S23+S24</f>
        <v>0</v>
      </c>
      <c r="T26" s="322"/>
      <c r="U26" s="322"/>
      <c r="V26" s="322"/>
      <c r="W26" s="310" t="s">
        <v>31</v>
      </c>
      <c r="X26" s="310"/>
      <c r="Y26" s="323"/>
      <c r="Z26" s="366"/>
      <c r="AA26" s="367"/>
      <c r="AB26" s="367"/>
      <c r="AC26" s="367"/>
      <c r="AD26" s="367"/>
      <c r="AE26" s="367"/>
      <c r="AF26" s="368"/>
      <c r="AG26" s="346"/>
      <c r="AH26" s="346"/>
      <c r="AI26" s="346"/>
      <c r="AJ26" s="346"/>
      <c r="AK26" s="346">
        <f>AK16+AK22+AK23+AK24</f>
        <v>0</v>
      </c>
      <c r="AL26" s="346"/>
      <c r="AM26" s="346"/>
      <c r="AN26" s="347"/>
      <c r="AO26" s="357" t="s">
        <v>146</v>
      </c>
      <c r="AP26" s="358"/>
      <c r="AQ26" s="355">
        <f>AO16+AO22+AO23+AO24+AO25</f>
        <v>0</v>
      </c>
      <c r="AR26" s="355"/>
      <c r="AS26" s="355"/>
      <c r="AT26" s="355"/>
      <c r="AU26" s="355"/>
      <c r="AV26" s="355"/>
      <c r="AW26" s="356"/>
      <c r="AX26" s="309"/>
      <c r="AY26" s="310"/>
      <c r="AZ26" s="39"/>
      <c r="BA26" s="39"/>
      <c r="BB26" s="39"/>
      <c r="BC26" s="39"/>
      <c r="BD26" s="39"/>
      <c r="BE26" s="39"/>
      <c r="BF26" s="40"/>
    </row>
    <row r="27" spans="2:58" ht="27" customHeight="1" thickBot="1">
      <c r="C27" s="37"/>
      <c r="D27" s="37"/>
      <c r="E27" s="37"/>
      <c r="F27" s="37"/>
      <c r="G27" s="37"/>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34"/>
      <c r="AY27" s="41"/>
      <c r="AZ27" s="41"/>
      <c r="BA27" s="41"/>
      <c r="BB27" s="34"/>
      <c r="BC27" s="34"/>
      <c r="BD27" s="34"/>
      <c r="BE27" s="34"/>
      <c r="BF27" s="34"/>
    </row>
    <row r="28" spans="2:58" ht="24" customHeight="1" thickBot="1">
      <c r="C28" s="34"/>
      <c r="D28" s="361" t="s">
        <v>145</v>
      </c>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3"/>
      <c r="AO28" s="369"/>
      <c r="AP28" s="370"/>
      <c r="AQ28" s="370"/>
      <c r="AR28" s="370"/>
      <c r="AS28" s="370"/>
      <c r="AT28" s="370"/>
      <c r="AU28" s="370"/>
      <c r="AV28" s="370"/>
      <c r="AW28" s="371"/>
      <c r="AX28" s="364"/>
      <c r="AY28" s="336"/>
      <c r="AZ28" s="83"/>
      <c r="BA28" s="83"/>
      <c r="BB28" s="83"/>
      <c r="BC28" s="83"/>
      <c r="BD28" s="83"/>
      <c r="BE28" s="83"/>
      <c r="BF28" s="84"/>
    </row>
    <row r="29" spans="2:58" ht="27" customHeight="1" thickBot="1">
      <c r="C29" s="37"/>
      <c r="D29" s="37"/>
      <c r="E29" s="37"/>
      <c r="F29" s="37"/>
      <c r="G29" s="37"/>
      <c r="H29" s="41"/>
      <c r="I29" s="41"/>
      <c r="J29" s="41"/>
      <c r="K29" s="41"/>
      <c r="L29" s="41"/>
      <c r="M29" s="41"/>
      <c r="N29" s="41"/>
      <c r="O29" s="41"/>
      <c r="P29" s="41"/>
      <c r="Q29" s="41"/>
      <c r="R29" s="41"/>
      <c r="S29" s="41"/>
      <c r="T29" s="41"/>
      <c r="U29" s="41"/>
      <c r="V29" s="41"/>
      <c r="W29" s="41"/>
      <c r="X29" s="41"/>
      <c r="Y29" s="41"/>
      <c r="Z29" s="41"/>
      <c r="AA29" s="41"/>
      <c r="AB29" s="41"/>
      <c r="AC29" s="41"/>
      <c r="AD29" s="41"/>
      <c r="AE29" s="41"/>
      <c r="AF29" s="37"/>
      <c r="AG29" s="37"/>
      <c r="AH29" s="37"/>
      <c r="AI29" s="37"/>
      <c r="AJ29" s="37"/>
      <c r="AK29" s="41"/>
      <c r="AL29" s="41"/>
      <c r="AM29" s="41"/>
      <c r="AN29" s="41"/>
      <c r="AO29" s="41"/>
      <c r="AP29" s="41"/>
      <c r="AQ29" s="41"/>
      <c r="AR29" s="41"/>
      <c r="AS29" s="41"/>
      <c r="AT29" s="41"/>
      <c r="AU29" s="41"/>
      <c r="AV29" s="41"/>
      <c r="AW29" s="41"/>
      <c r="AX29" s="34"/>
      <c r="AY29" s="41"/>
      <c r="AZ29" s="41"/>
      <c r="BA29" s="41"/>
      <c r="BB29" s="34"/>
      <c r="BC29" s="34"/>
      <c r="BD29" s="34"/>
      <c r="BE29" s="34"/>
      <c r="BF29" s="34"/>
    </row>
    <row r="30" spans="2:58" ht="30.75" customHeight="1" thickBot="1">
      <c r="C30" s="37"/>
      <c r="D30" s="361" t="s">
        <v>55</v>
      </c>
      <c r="E30" s="362"/>
      <c r="F30" s="362"/>
      <c r="G30" s="362"/>
      <c r="H30" s="362"/>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3"/>
      <c r="AO30" s="359">
        <f>AQ26-AO28</f>
        <v>0</v>
      </c>
      <c r="AP30" s="360"/>
      <c r="AQ30" s="360"/>
      <c r="AR30" s="360"/>
      <c r="AS30" s="360"/>
      <c r="AT30" s="360"/>
      <c r="AU30" s="360"/>
      <c r="AV30" s="360"/>
      <c r="AW30" s="360"/>
      <c r="AX30" s="336" t="s">
        <v>23</v>
      </c>
      <c r="AY30" s="365"/>
      <c r="AZ30" s="37"/>
      <c r="BA30" s="37"/>
      <c r="BB30" s="34"/>
      <c r="BC30" s="34"/>
      <c r="BD30" s="34"/>
      <c r="BE30" s="34"/>
      <c r="BF30" s="34"/>
    </row>
    <row r="31" spans="2:58" ht="15" customHeight="1">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4"/>
      <c r="AY31" s="37"/>
      <c r="AZ31" s="37"/>
      <c r="BA31" s="37"/>
      <c r="BB31" s="34"/>
      <c r="BC31" s="34"/>
      <c r="BD31" s="34"/>
      <c r="BE31" s="34"/>
      <c r="BF31" s="34"/>
    </row>
    <row r="32" spans="2:58" ht="15"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Y32" s="26"/>
      <c r="AZ32" s="26"/>
      <c r="BA32" s="26"/>
    </row>
    <row r="33" spans="3:54" ht="15" customHeight="1">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Y33" s="26"/>
      <c r="AZ33" s="26"/>
      <c r="BA33" s="26"/>
    </row>
    <row r="34" spans="3:54" ht="15" customHeigh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Y34" s="26"/>
      <c r="AZ34" s="26"/>
      <c r="BA34" s="26"/>
    </row>
    <row r="35" spans="3:54" ht="15" customHeight="1">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Y35" s="26"/>
      <c r="AZ35" s="26"/>
      <c r="BA35" s="26"/>
    </row>
    <row r="36" spans="3:54" ht="15" customHeight="1">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Y36" s="26"/>
      <c r="AZ36" s="26"/>
      <c r="BA36" s="26"/>
    </row>
    <row r="37" spans="3:54" ht="15" customHeight="1">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Y37" s="26"/>
      <c r="AZ37" s="26"/>
      <c r="BA37" s="26"/>
    </row>
    <row r="38" spans="3:54" ht="15" customHeight="1">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Y38" s="26"/>
      <c r="AZ38" s="26"/>
      <c r="BA38" s="26"/>
    </row>
    <row r="39" spans="3:54" ht="15" customHeight="1">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Y39" s="26"/>
      <c r="AZ39" s="26"/>
      <c r="BA39" s="26"/>
    </row>
    <row r="40" spans="3:54" ht="15" customHeight="1">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Y40" s="26"/>
      <c r="AZ40" s="26"/>
      <c r="BA40" s="26"/>
    </row>
    <row r="41" spans="3:54" ht="15" customHeight="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Y41" s="26"/>
      <c r="AZ41" s="26"/>
      <c r="BA41" s="26"/>
    </row>
    <row r="42" spans="3:54" ht="15" customHeight="1">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Y42" s="26"/>
      <c r="AZ42" s="26"/>
      <c r="BA42" s="26"/>
    </row>
    <row r="43" spans="3:54" ht="15" customHeight="1">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Y43" s="26"/>
      <c r="AZ43" s="26"/>
      <c r="BA43" s="26"/>
    </row>
    <row r="44" spans="3:54" ht="15" customHeight="1">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Y44" s="26"/>
      <c r="AZ44" s="26"/>
      <c r="BA44" s="26"/>
    </row>
    <row r="45" spans="3:54" ht="15" customHeight="1">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Y45" s="26"/>
      <c r="AZ45" s="26"/>
      <c r="BA45" s="26"/>
    </row>
    <row r="46" spans="3:54" ht="15" customHeight="1">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K46" s="26"/>
      <c r="AL46" s="26"/>
      <c r="AM46" s="26"/>
      <c r="AN46" s="26"/>
      <c r="AO46" s="26"/>
      <c r="AP46" s="26"/>
      <c r="AQ46" s="26"/>
      <c r="AR46" s="26"/>
      <c r="AS46" s="26"/>
      <c r="AT46" s="26"/>
      <c r="AU46" s="26"/>
      <c r="AV46" s="26"/>
      <c r="AW46" s="26"/>
      <c r="AY46" s="26"/>
      <c r="AZ46" s="26"/>
      <c r="BA46" s="26"/>
    </row>
    <row r="47" spans="3:54" ht="15" customHeight="1">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N47" s="26"/>
      <c r="AO47" s="26"/>
      <c r="AP47" s="26"/>
      <c r="AQ47" s="26"/>
      <c r="AR47" s="26"/>
      <c r="AS47" s="26"/>
      <c r="AT47" s="26"/>
      <c r="AU47" s="26"/>
      <c r="AV47" s="26"/>
      <c r="AW47" s="26"/>
      <c r="AX47" s="28"/>
      <c r="AY47" s="26"/>
      <c r="AZ47" s="26"/>
      <c r="BA47" s="26"/>
      <c r="BB47" s="28"/>
    </row>
    <row r="48" spans="3:54" ht="15" customHeight="1">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N48" s="26"/>
      <c r="AO48" s="26"/>
      <c r="AP48" s="26"/>
      <c r="AQ48" s="26"/>
      <c r="AR48" s="26"/>
      <c r="AS48" s="26"/>
      <c r="AT48" s="26"/>
      <c r="AU48" s="26"/>
      <c r="AV48" s="26"/>
      <c r="AW48" s="26"/>
      <c r="AX48" s="28"/>
      <c r="AY48" s="26"/>
      <c r="AZ48" s="26"/>
      <c r="BA48" s="26"/>
      <c r="BB48" s="28"/>
    </row>
    <row r="49" spans="50:54" ht="15" customHeight="1">
      <c r="AX49" s="28"/>
      <c r="BB49" s="28"/>
    </row>
    <row r="50" spans="50:54" ht="15" customHeight="1">
      <c r="AX50" s="28"/>
      <c r="BB50" s="28"/>
    </row>
    <row r="51" spans="50:54" ht="15" customHeight="1">
      <c r="AX51" s="28"/>
      <c r="BB51" s="28"/>
    </row>
    <row r="52" spans="50:54" ht="15" customHeight="1">
      <c r="AX52" s="28"/>
      <c r="BB52" s="28"/>
    </row>
    <row r="53" spans="50:54" ht="15" customHeight="1">
      <c r="AX53" s="28"/>
      <c r="BB53" s="28"/>
    </row>
    <row r="54" spans="50:54" ht="15" customHeight="1">
      <c r="AX54" s="28"/>
      <c r="BB54" s="28"/>
    </row>
    <row r="55" spans="50:54" ht="15" customHeight="1">
      <c r="AX55" s="28"/>
      <c r="BB55" s="28"/>
    </row>
    <row r="56" spans="50:54" ht="15" customHeight="1">
      <c r="AX56" s="28"/>
      <c r="BB56" s="28"/>
    </row>
    <row r="57" spans="50:54" ht="15" customHeight="1">
      <c r="AX57" s="28"/>
      <c r="BB57" s="28"/>
    </row>
  </sheetData>
  <protectedRanges>
    <protectedRange sqref="D2:L3 K4:AD8 S13:V15 AG13:AN15 S17:V21 AG17:AN21 S23:V25 AG23:AN25 AX13:BF25" name="範囲1"/>
  </protectedRanges>
  <mergeCells count="120">
    <mergeCell ref="AO30:AW30"/>
    <mergeCell ref="D30:AN30"/>
    <mergeCell ref="D28:AN28"/>
    <mergeCell ref="AX28:AY28"/>
    <mergeCell ref="AX30:AY30"/>
    <mergeCell ref="Z26:AF26"/>
    <mergeCell ref="AO28:AW28"/>
    <mergeCell ref="I18:R18"/>
    <mergeCell ref="S17:V17"/>
    <mergeCell ref="Z24:AF24"/>
    <mergeCell ref="AG26:AN26"/>
    <mergeCell ref="AG24:AN24"/>
    <mergeCell ref="Z25:AF25"/>
    <mergeCell ref="AG25:AN25"/>
    <mergeCell ref="AO25:AW25"/>
    <mergeCell ref="I22:R22"/>
    <mergeCell ref="I21:R21"/>
    <mergeCell ref="Z22:AF22"/>
    <mergeCell ref="AG20:AN20"/>
    <mergeCell ref="AG21:AN21"/>
    <mergeCell ref="W20:Y20"/>
    <mergeCell ref="I17:R17"/>
    <mergeCell ref="AO20:AW20"/>
    <mergeCell ref="AO18:AW18"/>
    <mergeCell ref="I19:R19"/>
    <mergeCell ref="Z19:AF19"/>
    <mergeCell ref="W17:Y17"/>
    <mergeCell ref="S18:V18"/>
    <mergeCell ref="AQ26:AW26"/>
    <mergeCell ref="AO26:AP26"/>
    <mergeCell ref="AX26:AY26"/>
    <mergeCell ref="F11:R12"/>
    <mergeCell ref="F23:R23"/>
    <mergeCell ref="S23:V23"/>
    <mergeCell ref="F26:R26"/>
    <mergeCell ref="S26:V26"/>
    <mergeCell ref="W26:Y26"/>
    <mergeCell ref="AO21:AW21"/>
    <mergeCell ref="Z21:AF21"/>
    <mergeCell ref="Z20:AF20"/>
    <mergeCell ref="S22:V22"/>
    <mergeCell ref="AO22:AW22"/>
    <mergeCell ref="AO23:AW23"/>
    <mergeCell ref="AG22:AN22"/>
    <mergeCell ref="W22:Y22"/>
    <mergeCell ref="W23:Y23"/>
    <mergeCell ref="F24:R24"/>
    <mergeCell ref="F25:R25"/>
    <mergeCell ref="Z23:AF23"/>
    <mergeCell ref="AG23:AN23"/>
    <mergeCell ref="S24:V24"/>
    <mergeCell ref="W24:Y24"/>
    <mergeCell ref="AO24:AW24"/>
    <mergeCell ref="S13:V13"/>
    <mergeCell ref="AG19:AN19"/>
    <mergeCell ref="Z18:AF18"/>
    <mergeCell ref="AO19:AW19"/>
    <mergeCell ref="AG17:AN17"/>
    <mergeCell ref="H2:I2"/>
    <mergeCell ref="M2:N2"/>
    <mergeCell ref="F2:G2"/>
    <mergeCell ref="J2:L2"/>
    <mergeCell ref="O2:AS2"/>
    <mergeCell ref="F17:H22"/>
    <mergeCell ref="F13:H16"/>
    <mergeCell ref="Z14:AF14"/>
    <mergeCell ref="AG14:AN14"/>
    <mergeCell ref="AG15:AN15"/>
    <mergeCell ref="AO15:AW15"/>
    <mergeCell ref="AO17:AW17"/>
    <mergeCell ref="I14:R14"/>
    <mergeCell ref="I16:R16"/>
    <mergeCell ref="I15:R15"/>
    <mergeCell ref="I20:R20"/>
    <mergeCell ref="W18:Y18"/>
    <mergeCell ref="AG18:AN18"/>
    <mergeCell ref="S14:V14"/>
    <mergeCell ref="W14:Y14"/>
    <mergeCell ref="AX17:BF17"/>
    <mergeCell ref="AX16:BF16"/>
    <mergeCell ref="AX15:BF15"/>
    <mergeCell ref="S15:V15"/>
    <mergeCell ref="W15:Y15"/>
    <mergeCell ref="AG11:AN12"/>
    <mergeCell ref="AO11:AW12"/>
    <mergeCell ref="S11:Y12"/>
    <mergeCell ref="AO13:AW13"/>
    <mergeCell ref="Z13:AF13"/>
    <mergeCell ref="AG13:AN13"/>
    <mergeCell ref="AO16:AW16"/>
    <mergeCell ref="Z16:AF16"/>
    <mergeCell ref="W13:Y13"/>
    <mergeCell ref="AG16:AN16"/>
    <mergeCell ref="AX11:BF12"/>
    <mergeCell ref="AO14:AW14"/>
    <mergeCell ref="Z15:AF15"/>
    <mergeCell ref="AX14:BF14"/>
    <mergeCell ref="Z11:AF12"/>
    <mergeCell ref="I13:R13"/>
    <mergeCell ref="Z17:AF17"/>
    <mergeCell ref="S16:V16"/>
    <mergeCell ref="W16:Y16"/>
    <mergeCell ref="AX25:BF25"/>
    <mergeCell ref="S25:Y25"/>
    <mergeCell ref="D4:J8"/>
    <mergeCell ref="K4:AD8"/>
    <mergeCell ref="D11:E26"/>
    <mergeCell ref="AX21:BF21"/>
    <mergeCell ref="AX20:BF20"/>
    <mergeCell ref="AX19:BF19"/>
    <mergeCell ref="AX18:BF18"/>
    <mergeCell ref="S21:V21"/>
    <mergeCell ref="W21:Y21"/>
    <mergeCell ref="S19:V19"/>
    <mergeCell ref="W19:Y19"/>
    <mergeCell ref="AX24:BF24"/>
    <mergeCell ref="AX23:BF23"/>
    <mergeCell ref="AX22:BF22"/>
    <mergeCell ref="S20:V20"/>
    <mergeCell ref="AX13:BF13"/>
  </mergeCells>
  <phoneticPr fontId="1"/>
  <conditionalFormatting sqref="S16:V16 S22:V22 S26:V26 AG16:AW16 AG22:AW22 AO23:AW24 AO28 AO30 AG26:AN26 AQ26">
    <cfRule type="cellIs" dxfId="13" priority="12" stopIfTrue="1" operator="equal">
      <formula>0</formula>
    </cfRule>
  </conditionalFormatting>
  <conditionalFormatting sqref="S13:V15 AG13:AN15">
    <cfRule type="containsBlanks" dxfId="12" priority="10" stopIfTrue="1">
      <formula>LEN(TRIM(S13))=0</formula>
    </cfRule>
  </conditionalFormatting>
  <conditionalFormatting sqref="S17:V21 AG17:AN21 S23:V24 AG23:AN24 AG25">
    <cfRule type="containsBlanks" dxfId="11" priority="9" stopIfTrue="1">
      <formula>LEN(TRIM(S17))=0</formula>
    </cfRule>
  </conditionalFormatting>
  <conditionalFormatting sqref="K4:AD8">
    <cfRule type="containsBlanks" dxfId="10" priority="3">
      <formula>LEN(TRIM(K4))=0</formula>
    </cfRule>
  </conditionalFormatting>
  <conditionalFormatting sqref="AO25:AW25">
    <cfRule type="cellIs" dxfId="9" priority="2" stopIfTrue="1" operator="equal">
      <formula>0</formula>
    </cfRule>
  </conditionalFormatting>
  <conditionalFormatting sqref="AO28:AW28">
    <cfRule type="containsBlanks" dxfId="8" priority="1">
      <formula>LEN(TRIM(AO28))=0</formula>
    </cfRule>
  </conditionalFormatting>
  <pageMargins left="0.78740157480314965" right="0.31496062992125984" top="0.78740157480314965" bottom="0.78740157480314965" header="0.19685039370078741" footer="0.11811023622047245"/>
  <pageSetup paperSize="9" scale="98" orientation="portrait" blackAndWhite="1" horizontalDpi="300" verticalDpi="300" r:id="rId1"/>
  <headerFooter alignWithMargins="0">
    <oddHeader>&amp;L&amp;"ＭＳ 明朝,標準"
様式第３号（第４条関係）</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EC64"/>
  <sheetViews>
    <sheetView view="pageBreakPreview" zoomScaleNormal="100" zoomScaleSheetLayoutView="100" workbookViewId="0">
      <selection activeCell="BW11" sqref="BW11:EC12"/>
    </sheetView>
  </sheetViews>
  <sheetFormatPr defaultColWidth="1.625" defaultRowHeight="15" customHeight="1"/>
  <cols>
    <col min="1" max="1" width="3.875" style="1" customWidth="1"/>
    <col min="2" max="24" width="1.625" style="1"/>
    <col min="25" max="26" width="4.875" style="1" hidden="1" customWidth="1"/>
    <col min="27" max="28" width="1.625" style="1"/>
    <col min="29" max="31" width="1.625" style="1" customWidth="1"/>
    <col min="32" max="66" width="1.625" style="1"/>
    <col min="67" max="67" width="1.625" style="1" customWidth="1"/>
    <col min="68" max="68" width="8.25" style="1" customWidth="1"/>
    <col min="69" max="69" width="7.875" style="1" customWidth="1"/>
    <col min="70" max="70" width="9.875" style="1" customWidth="1"/>
    <col min="71" max="71" width="5.25" style="1" bestFit="1" customWidth="1"/>
    <col min="72" max="16384" width="1.625" style="1"/>
  </cols>
  <sheetData>
    <row r="1" spans="1:133" ht="15" customHeight="1">
      <c r="BS1" s="90"/>
      <c r="BV1" s="44" t="s">
        <v>74</v>
      </c>
    </row>
    <row r="2" spans="1:133" ht="33.75" customHeight="1" thickBot="1">
      <c r="C2" s="442" t="s">
        <v>57</v>
      </c>
      <c r="D2" s="442"/>
      <c r="E2" s="443" t="str">
        <f>IF('請求書（日帰り短期）'!G25="","",'請求書（日帰り短期）'!G25)</f>
        <v/>
      </c>
      <c r="F2" s="443"/>
      <c r="G2" s="443"/>
      <c r="H2" s="444" t="s">
        <v>15</v>
      </c>
      <c r="I2" s="444"/>
      <c r="J2" s="445" t="str">
        <f>IF('請求書（日帰り短期）'!K25="","",'請求書（日帰り短期）'!K25)</f>
        <v/>
      </c>
      <c r="K2" s="445"/>
      <c r="L2" s="445"/>
      <c r="M2" s="444" t="s">
        <v>16</v>
      </c>
      <c r="N2" s="444"/>
      <c r="O2" s="481" t="s">
        <v>56</v>
      </c>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2"/>
      <c r="BC2" s="2"/>
      <c r="BS2" s="90"/>
      <c r="BV2" s="45" t="s">
        <v>75</v>
      </c>
    </row>
    <row r="3" spans="1:133" ht="18.75" customHeight="1">
      <c r="C3" s="468" t="s">
        <v>30</v>
      </c>
      <c r="D3" s="469"/>
      <c r="E3" s="469"/>
      <c r="F3" s="469"/>
      <c r="G3" s="469"/>
      <c r="H3" s="469"/>
      <c r="I3" s="381"/>
      <c r="J3" s="382"/>
      <c r="K3" s="382"/>
      <c r="L3" s="382"/>
      <c r="M3" s="382"/>
      <c r="N3" s="382"/>
      <c r="O3" s="382"/>
      <c r="P3" s="382"/>
      <c r="Q3" s="385" t="s">
        <v>7</v>
      </c>
      <c r="R3" s="386"/>
      <c r="S3" s="386"/>
      <c r="T3" s="386"/>
      <c r="U3" s="386"/>
      <c r="V3" s="386"/>
      <c r="W3" s="387"/>
      <c r="X3" s="401"/>
      <c r="Y3" s="402"/>
      <c r="Z3" s="402"/>
      <c r="AA3" s="402"/>
      <c r="AB3" s="402"/>
      <c r="AC3" s="402"/>
      <c r="AD3" s="402"/>
      <c r="AE3" s="402"/>
      <c r="AF3" s="402"/>
      <c r="AG3" s="402"/>
      <c r="AH3" s="402"/>
      <c r="AI3" s="402"/>
      <c r="AJ3" s="402"/>
      <c r="AK3" s="402"/>
      <c r="AL3" s="402"/>
      <c r="AM3" s="402"/>
      <c r="AN3" s="402"/>
      <c r="AO3" s="403"/>
      <c r="AP3" s="511" t="s">
        <v>0</v>
      </c>
      <c r="AQ3" s="512"/>
      <c r="AR3" s="512"/>
      <c r="AS3" s="512"/>
      <c r="AT3" s="512"/>
      <c r="AU3" s="513"/>
      <c r="AV3" s="520" t="str">
        <f>IF('明細書（日帰り短期）'!K4="","",'明細書（日帰り短期）'!K4)</f>
        <v/>
      </c>
      <c r="AW3" s="469"/>
      <c r="AX3" s="469"/>
      <c r="AY3" s="469"/>
      <c r="AZ3" s="469"/>
      <c r="BA3" s="469"/>
      <c r="BB3" s="469"/>
      <c r="BC3" s="469"/>
      <c r="BD3" s="469"/>
      <c r="BE3" s="469"/>
      <c r="BF3" s="469"/>
      <c r="BG3" s="469"/>
      <c r="BH3" s="469"/>
      <c r="BI3" s="469"/>
      <c r="BJ3" s="469"/>
      <c r="BK3" s="469"/>
      <c r="BL3" s="469"/>
      <c r="BM3" s="521"/>
      <c r="BS3" s="90"/>
      <c r="BV3" s="80" t="s">
        <v>51</v>
      </c>
      <c r="BW3" s="542" t="s">
        <v>115</v>
      </c>
      <c r="BX3" s="542"/>
      <c r="BY3" s="542"/>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2"/>
      <c r="CX3" s="542"/>
      <c r="CY3" s="542"/>
      <c r="CZ3" s="542"/>
      <c r="DA3" s="542"/>
      <c r="DB3" s="542"/>
      <c r="DC3" s="542"/>
      <c r="DD3" s="542"/>
      <c r="DE3" s="542"/>
      <c r="DF3" s="542"/>
      <c r="DG3" s="542"/>
      <c r="DH3" s="542"/>
      <c r="DI3" s="542"/>
      <c r="DJ3" s="542"/>
      <c r="DK3" s="542"/>
      <c r="DL3" s="542"/>
      <c r="DM3" s="542"/>
      <c r="DN3" s="542"/>
      <c r="DO3" s="542"/>
      <c r="DP3" s="542"/>
      <c r="DQ3" s="542"/>
      <c r="DR3" s="542"/>
      <c r="DS3" s="542"/>
      <c r="DT3" s="542"/>
      <c r="DU3" s="542"/>
      <c r="DV3" s="542"/>
      <c r="DW3" s="542"/>
      <c r="DX3" s="542"/>
      <c r="DY3" s="542"/>
      <c r="DZ3" s="542"/>
      <c r="EA3" s="542"/>
      <c r="EB3" s="542"/>
      <c r="EC3" s="542"/>
    </row>
    <row r="4" spans="1:133" ht="16.5" customHeight="1">
      <c r="C4" s="470"/>
      <c r="D4" s="471"/>
      <c r="E4" s="471"/>
      <c r="F4" s="471"/>
      <c r="G4" s="471"/>
      <c r="H4" s="471"/>
      <c r="I4" s="383"/>
      <c r="J4" s="384"/>
      <c r="K4" s="384"/>
      <c r="L4" s="384"/>
      <c r="M4" s="384"/>
      <c r="N4" s="384"/>
      <c r="O4" s="384"/>
      <c r="P4" s="384"/>
      <c r="Q4" s="388" t="s">
        <v>29</v>
      </c>
      <c r="R4" s="389"/>
      <c r="S4" s="389"/>
      <c r="T4" s="389"/>
      <c r="U4" s="389"/>
      <c r="V4" s="389"/>
      <c r="W4" s="390"/>
      <c r="X4" s="404"/>
      <c r="Y4" s="405"/>
      <c r="Z4" s="405"/>
      <c r="AA4" s="405"/>
      <c r="AB4" s="405"/>
      <c r="AC4" s="405"/>
      <c r="AD4" s="405"/>
      <c r="AE4" s="405"/>
      <c r="AF4" s="405"/>
      <c r="AG4" s="405"/>
      <c r="AH4" s="405"/>
      <c r="AI4" s="405"/>
      <c r="AJ4" s="405"/>
      <c r="AK4" s="405"/>
      <c r="AL4" s="405"/>
      <c r="AM4" s="405"/>
      <c r="AN4" s="405"/>
      <c r="AO4" s="406"/>
      <c r="AP4" s="514"/>
      <c r="AQ4" s="515"/>
      <c r="AR4" s="515"/>
      <c r="AS4" s="515"/>
      <c r="AT4" s="515"/>
      <c r="AU4" s="516"/>
      <c r="AV4" s="435"/>
      <c r="AW4" s="391"/>
      <c r="AX4" s="391"/>
      <c r="AY4" s="391"/>
      <c r="AZ4" s="391"/>
      <c r="BA4" s="391"/>
      <c r="BB4" s="391"/>
      <c r="BC4" s="391"/>
      <c r="BD4" s="391"/>
      <c r="BE4" s="391"/>
      <c r="BF4" s="391"/>
      <c r="BG4" s="391"/>
      <c r="BH4" s="391"/>
      <c r="BI4" s="391"/>
      <c r="BJ4" s="391"/>
      <c r="BK4" s="391"/>
      <c r="BL4" s="391"/>
      <c r="BM4" s="436"/>
      <c r="BS4" s="90"/>
      <c r="BW4" s="32" t="s">
        <v>108</v>
      </c>
    </row>
    <row r="5" spans="1:133" ht="15" customHeight="1">
      <c r="C5" s="462" t="s">
        <v>87</v>
      </c>
      <c r="D5" s="463"/>
      <c r="E5" s="463"/>
      <c r="F5" s="463"/>
      <c r="G5" s="463"/>
      <c r="H5" s="463"/>
      <c r="I5" s="472"/>
      <c r="J5" s="473"/>
      <c r="K5" s="473"/>
      <c r="L5" s="375" t="s">
        <v>92</v>
      </c>
      <c r="M5" s="375"/>
      <c r="N5" s="375"/>
      <c r="O5" s="375"/>
      <c r="P5" s="376"/>
      <c r="Q5" s="391" t="s">
        <v>113</v>
      </c>
      <c r="R5" s="391"/>
      <c r="S5" s="391"/>
      <c r="T5" s="391"/>
      <c r="U5" s="391"/>
      <c r="V5" s="391"/>
      <c r="W5" s="392"/>
      <c r="X5" s="395"/>
      <c r="Y5" s="395"/>
      <c r="Z5" s="395"/>
      <c r="AA5" s="395"/>
      <c r="AB5" s="395"/>
      <c r="AC5" s="395"/>
      <c r="AD5" s="396"/>
      <c r="AE5" s="549" t="s">
        <v>79</v>
      </c>
      <c r="AF5" s="549"/>
      <c r="AG5" s="549"/>
      <c r="AH5" s="550"/>
      <c r="AI5" s="543"/>
      <c r="AJ5" s="543"/>
      <c r="AK5" s="543"/>
      <c r="AL5" s="543"/>
      <c r="AM5" s="543"/>
      <c r="AN5" s="543"/>
      <c r="AO5" s="544"/>
      <c r="AP5" s="514"/>
      <c r="AQ5" s="515"/>
      <c r="AR5" s="515"/>
      <c r="AS5" s="515"/>
      <c r="AT5" s="515"/>
      <c r="AU5" s="516"/>
      <c r="AV5" s="435"/>
      <c r="AW5" s="391"/>
      <c r="AX5" s="391"/>
      <c r="AY5" s="391"/>
      <c r="AZ5" s="391"/>
      <c r="BA5" s="391"/>
      <c r="BB5" s="391"/>
      <c r="BC5" s="391"/>
      <c r="BD5" s="391"/>
      <c r="BE5" s="391"/>
      <c r="BF5" s="391"/>
      <c r="BG5" s="391"/>
      <c r="BH5" s="391"/>
      <c r="BI5" s="391"/>
      <c r="BJ5" s="391"/>
      <c r="BK5" s="391"/>
      <c r="BL5" s="391"/>
      <c r="BM5" s="436"/>
      <c r="BS5" s="90"/>
      <c r="BW5" s="572" t="s">
        <v>94</v>
      </c>
      <c r="BX5" s="572"/>
      <c r="BY5" s="572"/>
      <c r="BZ5" s="572"/>
      <c r="CA5" s="572"/>
      <c r="CB5" s="572"/>
      <c r="CC5" s="572"/>
      <c r="CD5" s="572"/>
      <c r="CE5" s="572"/>
      <c r="CF5" s="572"/>
      <c r="CG5" s="572"/>
      <c r="CH5" s="572"/>
      <c r="CI5" s="572"/>
      <c r="CJ5" s="572"/>
      <c r="CK5" s="572"/>
      <c r="CL5" s="572"/>
      <c r="CM5" s="572"/>
      <c r="CN5" s="572"/>
      <c r="CO5" s="572"/>
      <c r="CP5" s="572"/>
      <c r="CQ5" s="572"/>
      <c r="CR5" s="572"/>
      <c r="CS5" s="572"/>
      <c r="CT5" s="572"/>
      <c r="CU5" s="572"/>
      <c r="CV5" s="572"/>
      <c r="CW5" s="572"/>
      <c r="CX5" s="572"/>
      <c r="CY5" s="572"/>
      <c r="CZ5" s="572"/>
      <c r="DA5" s="572"/>
      <c r="DB5" s="572"/>
      <c r="DC5" s="572"/>
      <c r="DD5" s="572"/>
      <c r="DE5" s="572"/>
      <c r="DF5" s="572"/>
      <c r="DG5" s="572"/>
      <c r="DH5" s="572"/>
      <c r="DI5" s="572"/>
      <c r="DJ5" s="572"/>
      <c r="DK5" s="572"/>
      <c r="DL5" s="572"/>
      <c r="DM5" s="572"/>
      <c r="DN5" s="572"/>
      <c r="DO5" s="572"/>
      <c r="DP5" s="572"/>
      <c r="DQ5" s="572"/>
      <c r="DR5" s="572"/>
      <c r="DS5" s="572"/>
      <c r="DT5" s="572"/>
      <c r="DU5" s="572"/>
      <c r="DV5" s="572"/>
      <c r="DW5" s="572"/>
      <c r="DX5" s="572"/>
      <c r="DY5" s="572"/>
      <c r="DZ5" s="572"/>
      <c r="EA5" s="572"/>
      <c r="EB5" s="572"/>
      <c r="EC5" s="572"/>
    </row>
    <row r="6" spans="1:133" ht="15" customHeight="1">
      <c r="C6" s="464"/>
      <c r="D6" s="465"/>
      <c r="E6" s="465"/>
      <c r="F6" s="465"/>
      <c r="G6" s="465"/>
      <c r="H6" s="465"/>
      <c r="I6" s="474"/>
      <c r="J6" s="475"/>
      <c r="K6" s="475"/>
      <c r="L6" s="377"/>
      <c r="M6" s="377"/>
      <c r="N6" s="377"/>
      <c r="O6" s="377"/>
      <c r="P6" s="378"/>
      <c r="Q6" s="391"/>
      <c r="R6" s="391"/>
      <c r="S6" s="391"/>
      <c r="T6" s="391"/>
      <c r="U6" s="391"/>
      <c r="V6" s="391"/>
      <c r="W6" s="392"/>
      <c r="X6" s="397"/>
      <c r="Y6" s="397"/>
      <c r="Z6" s="397"/>
      <c r="AA6" s="397"/>
      <c r="AB6" s="397"/>
      <c r="AC6" s="397"/>
      <c r="AD6" s="398"/>
      <c r="AE6" s="424"/>
      <c r="AF6" s="424"/>
      <c r="AG6" s="424"/>
      <c r="AH6" s="551"/>
      <c r="AI6" s="545"/>
      <c r="AJ6" s="545"/>
      <c r="AK6" s="545"/>
      <c r="AL6" s="545"/>
      <c r="AM6" s="545"/>
      <c r="AN6" s="545"/>
      <c r="AO6" s="546"/>
      <c r="AP6" s="514"/>
      <c r="AQ6" s="515"/>
      <c r="AR6" s="515"/>
      <c r="AS6" s="515"/>
      <c r="AT6" s="515"/>
      <c r="AU6" s="516"/>
      <c r="AV6" s="435"/>
      <c r="AW6" s="391"/>
      <c r="AX6" s="391"/>
      <c r="AY6" s="391"/>
      <c r="AZ6" s="391"/>
      <c r="BA6" s="391"/>
      <c r="BB6" s="391"/>
      <c r="BC6" s="391"/>
      <c r="BD6" s="391"/>
      <c r="BE6" s="391"/>
      <c r="BF6" s="391"/>
      <c r="BG6" s="391"/>
      <c r="BH6" s="391"/>
      <c r="BI6" s="391"/>
      <c r="BJ6" s="391"/>
      <c r="BK6" s="391"/>
      <c r="BL6" s="391"/>
      <c r="BM6" s="436"/>
      <c r="BS6" s="90"/>
      <c r="BW6" s="572"/>
      <c r="BX6" s="572"/>
      <c r="BY6" s="572"/>
      <c r="BZ6" s="572"/>
      <c r="CA6" s="572"/>
      <c r="CB6" s="572"/>
      <c r="CC6" s="572"/>
      <c r="CD6" s="572"/>
      <c r="CE6" s="572"/>
      <c r="CF6" s="572"/>
      <c r="CG6" s="572"/>
      <c r="CH6" s="572"/>
      <c r="CI6" s="572"/>
      <c r="CJ6" s="572"/>
      <c r="CK6" s="572"/>
      <c r="CL6" s="572"/>
      <c r="CM6" s="572"/>
      <c r="CN6" s="572"/>
      <c r="CO6" s="572"/>
      <c r="CP6" s="572"/>
      <c r="CQ6" s="572"/>
      <c r="CR6" s="572"/>
      <c r="CS6" s="572"/>
      <c r="CT6" s="572"/>
      <c r="CU6" s="572"/>
      <c r="CV6" s="572"/>
      <c r="CW6" s="572"/>
      <c r="CX6" s="572"/>
      <c r="CY6" s="572"/>
      <c r="CZ6" s="572"/>
      <c r="DA6" s="572"/>
      <c r="DB6" s="572"/>
      <c r="DC6" s="572"/>
      <c r="DD6" s="572"/>
      <c r="DE6" s="572"/>
      <c r="DF6" s="572"/>
      <c r="DG6" s="572"/>
      <c r="DH6" s="572"/>
      <c r="DI6" s="572"/>
      <c r="DJ6" s="572"/>
      <c r="DK6" s="572"/>
      <c r="DL6" s="572"/>
      <c r="DM6" s="572"/>
      <c r="DN6" s="572"/>
      <c r="DO6" s="572"/>
      <c r="DP6" s="572"/>
      <c r="DQ6" s="572"/>
      <c r="DR6" s="572"/>
      <c r="DS6" s="572"/>
      <c r="DT6" s="572"/>
      <c r="DU6" s="572"/>
      <c r="DV6" s="572"/>
      <c r="DW6" s="572"/>
      <c r="DX6" s="572"/>
      <c r="DY6" s="572"/>
      <c r="DZ6" s="572"/>
      <c r="EA6" s="572"/>
      <c r="EB6" s="572"/>
      <c r="EC6" s="572"/>
    </row>
    <row r="7" spans="1:133" ht="15" customHeight="1" thickBot="1">
      <c r="C7" s="466"/>
      <c r="D7" s="467"/>
      <c r="E7" s="467"/>
      <c r="F7" s="467"/>
      <c r="G7" s="467"/>
      <c r="H7" s="467"/>
      <c r="I7" s="476"/>
      <c r="J7" s="477"/>
      <c r="K7" s="477"/>
      <c r="L7" s="379"/>
      <c r="M7" s="379"/>
      <c r="N7" s="379"/>
      <c r="O7" s="379"/>
      <c r="P7" s="380"/>
      <c r="Q7" s="393"/>
      <c r="R7" s="393"/>
      <c r="S7" s="393"/>
      <c r="T7" s="393"/>
      <c r="U7" s="393"/>
      <c r="V7" s="393"/>
      <c r="W7" s="394"/>
      <c r="X7" s="399"/>
      <c r="Y7" s="399"/>
      <c r="Z7" s="399"/>
      <c r="AA7" s="399"/>
      <c r="AB7" s="399"/>
      <c r="AC7" s="399"/>
      <c r="AD7" s="400"/>
      <c r="AE7" s="426"/>
      <c r="AF7" s="426"/>
      <c r="AG7" s="426"/>
      <c r="AH7" s="552"/>
      <c r="AI7" s="547"/>
      <c r="AJ7" s="547"/>
      <c r="AK7" s="547"/>
      <c r="AL7" s="547"/>
      <c r="AM7" s="547"/>
      <c r="AN7" s="547"/>
      <c r="AO7" s="548"/>
      <c r="AP7" s="517"/>
      <c r="AQ7" s="518"/>
      <c r="AR7" s="518"/>
      <c r="AS7" s="518"/>
      <c r="AT7" s="518"/>
      <c r="AU7" s="519"/>
      <c r="AV7" s="437"/>
      <c r="AW7" s="393"/>
      <c r="AX7" s="393"/>
      <c r="AY7" s="393"/>
      <c r="AZ7" s="393"/>
      <c r="BA7" s="393"/>
      <c r="BB7" s="393"/>
      <c r="BC7" s="393"/>
      <c r="BD7" s="393"/>
      <c r="BE7" s="393"/>
      <c r="BF7" s="393"/>
      <c r="BG7" s="393"/>
      <c r="BH7" s="393"/>
      <c r="BI7" s="393"/>
      <c r="BJ7" s="393"/>
      <c r="BK7" s="393"/>
      <c r="BL7" s="393"/>
      <c r="BM7" s="438"/>
      <c r="BO7" s="33"/>
      <c r="BS7" s="90"/>
      <c r="BW7" s="372" t="s">
        <v>110</v>
      </c>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row>
    <row r="8" spans="1:133" ht="6.75" customHeight="1" thickBot="1">
      <c r="BO8" s="33"/>
      <c r="BP8" s="33"/>
      <c r="BQ8" s="33"/>
      <c r="BS8" s="90"/>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2"/>
      <c r="DH8" s="372"/>
      <c r="DI8" s="372"/>
      <c r="DJ8" s="372"/>
      <c r="DK8" s="372"/>
      <c r="DL8" s="372"/>
      <c r="DM8" s="372"/>
      <c r="DN8" s="372"/>
      <c r="DO8" s="372"/>
      <c r="DP8" s="372"/>
      <c r="DQ8" s="372"/>
      <c r="DR8" s="372"/>
      <c r="DS8" s="372"/>
      <c r="DT8" s="372"/>
      <c r="DU8" s="372"/>
      <c r="DV8" s="372"/>
      <c r="DW8" s="372"/>
    </row>
    <row r="9" spans="1:133" ht="18.75" customHeight="1">
      <c r="C9" s="561" t="s">
        <v>28</v>
      </c>
      <c r="D9" s="562"/>
      <c r="E9" s="562"/>
      <c r="F9" s="562"/>
      <c r="G9" s="562"/>
      <c r="H9" s="562"/>
      <c r="I9" s="562"/>
      <c r="J9" s="562"/>
      <c r="K9" s="562"/>
      <c r="L9" s="562"/>
      <c r="M9" s="562"/>
      <c r="N9" s="562"/>
      <c r="O9" s="562"/>
      <c r="P9" s="562"/>
      <c r="Q9" s="562"/>
      <c r="R9" s="562"/>
      <c r="S9" s="562"/>
      <c r="T9" s="562"/>
      <c r="U9" s="562"/>
      <c r="V9" s="562"/>
      <c r="W9" s="562"/>
      <c r="X9" s="563"/>
      <c r="Y9" s="50"/>
      <c r="Z9" s="50"/>
      <c r="AA9" s="451" t="s">
        <v>123</v>
      </c>
      <c r="AB9" s="452"/>
      <c r="AC9" s="452"/>
      <c r="AD9" s="452"/>
      <c r="AE9" s="452"/>
      <c r="AF9" s="452"/>
      <c r="AG9" s="452"/>
      <c r="AH9" s="453"/>
      <c r="AI9" s="407" t="s">
        <v>86</v>
      </c>
      <c r="AJ9" s="408"/>
      <c r="AK9" s="408"/>
      <c r="AL9" s="408"/>
      <c r="AM9" s="408"/>
      <c r="AN9" s="408"/>
      <c r="AO9" s="408"/>
      <c r="AP9" s="408"/>
      <c r="AQ9" s="408"/>
      <c r="AR9" s="408"/>
      <c r="AS9" s="408"/>
      <c r="AT9" s="408"/>
      <c r="AU9" s="408"/>
      <c r="AV9" s="408"/>
      <c r="AW9" s="408"/>
      <c r="AX9" s="408"/>
      <c r="AY9" s="408"/>
      <c r="AZ9" s="408"/>
      <c r="BA9" s="408"/>
      <c r="BB9" s="409"/>
      <c r="BC9" s="386" t="s">
        <v>90</v>
      </c>
      <c r="BD9" s="386"/>
      <c r="BE9" s="386"/>
      <c r="BF9" s="386"/>
      <c r="BG9" s="386"/>
      <c r="BH9" s="386"/>
      <c r="BI9" s="386"/>
      <c r="BJ9" s="386"/>
      <c r="BK9" s="386"/>
      <c r="BL9" s="386"/>
      <c r="BM9" s="423"/>
      <c r="BO9" s="33"/>
      <c r="BP9" s="33"/>
      <c r="BQ9" s="33"/>
      <c r="BS9" s="90"/>
      <c r="BW9" s="372"/>
      <c r="BX9" s="372"/>
      <c r="BY9" s="372"/>
      <c r="BZ9" s="372"/>
      <c r="CA9" s="372"/>
      <c r="CB9" s="372"/>
      <c r="CC9" s="372"/>
      <c r="CD9" s="372"/>
      <c r="CE9" s="372"/>
      <c r="CF9" s="372"/>
      <c r="CG9" s="372"/>
      <c r="CH9" s="372"/>
      <c r="CI9" s="372"/>
      <c r="CJ9" s="372"/>
      <c r="CK9" s="372"/>
      <c r="CL9" s="372"/>
      <c r="CM9" s="372"/>
      <c r="CN9" s="372"/>
      <c r="CO9" s="372"/>
      <c r="CP9" s="372"/>
      <c r="CQ9" s="372"/>
      <c r="CR9" s="372"/>
      <c r="CS9" s="372"/>
      <c r="CT9" s="372"/>
      <c r="CU9" s="372"/>
      <c r="CV9" s="372"/>
      <c r="CW9" s="372"/>
      <c r="CX9" s="372"/>
      <c r="CY9" s="372"/>
      <c r="CZ9" s="372"/>
      <c r="DA9" s="372"/>
      <c r="DB9" s="372"/>
      <c r="DC9" s="372"/>
      <c r="DD9" s="372"/>
      <c r="DE9" s="372"/>
      <c r="DF9" s="372"/>
      <c r="DG9" s="372"/>
      <c r="DH9" s="372"/>
      <c r="DI9" s="372"/>
      <c r="DJ9" s="372"/>
      <c r="DK9" s="372"/>
      <c r="DL9" s="372"/>
      <c r="DM9" s="372"/>
      <c r="DN9" s="372"/>
      <c r="DO9" s="372"/>
      <c r="DP9" s="372"/>
      <c r="DQ9" s="372"/>
      <c r="DR9" s="372"/>
      <c r="DS9" s="372"/>
      <c r="DT9" s="372"/>
      <c r="DU9" s="372"/>
      <c r="DV9" s="372"/>
      <c r="DW9" s="372"/>
    </row>
    <row r="10" spans="1:133" ht="15" customHeight="1">
      <c r="C10" s="553" t="s">
        <v>46</v>
      </c>
      <c r="D10" s="554"/>
      <c r="E10" s="554"/>
      <c r="F10" s="555"/>
      <c r="G10" s="559" t="s">
        <v>26</v>
      </c>
      <c r="H10" s="554"/>
      <c r="I10" s="554"/>
      <c r="J10" s="555"/>
      <c r="K10" s="460" t="s">
        <v>2</v>
      </c>
      <c r="L10" s="460"/>
      <c r="M10" s="460"/>
      <c r="N10" s="460"/>
      <c r="O10" s="460"/>
      <c r="P10" s="460"/>
      <c r="Q10" s="460"/>
      <c r="R10" s="460" t="s">
        <v>3</v>
      </c>
      <c r="S10" s="460"/>
      <c r="T10" s="460"/>
      <c r="U10" s="460"/>
      <c r="V10" s="460"/>
      <c r="W10" s="460"/>
      <c r="X10" s="460"/>
      <c r="Y10" s="48"/>
      <c r="Z10" s="48"/>
      <c r="AA10" s="454"/>
      <c r="AB10" s="455"/>
      <c r="AC10" s="455"/>
      <c r="AD10" s="455"/>
      <c r="AE10" s="455"/>
      <c r="AF10" s="455"/>
      <c r="AG10" s="455"/>
      <c r="AH10" s="456"/>
      <c r="AI10" s="577" t="s">
        <v>106</v>
      </c>
      <c r="AJ10" s="391"/>
      <c r="AK10" s="391"/>
      <c r="AL10" s="392"/>
      <c r="AM10" s="525" t="s">
        <v>123</v>
      </c>
      <c r="AN10" s="526"/>
      <c r="AO10" s="526"/>
      <c r="AP10" s="527"/>
      <c r="AQ10" s="435" t="s">
        <v>119</v>
      </c>
      <c r="AR10" s="391"/>
      <c r="AS10" s="391"/>
      <c r="AT10" s="391"/>
      <c r="AU10" s="391"/>
      <c r="AV10" s="391"/>
      <c r="AW10" s="391"/>
      <c r="AX10" s="391"/>
      <c r="AY10" s="391"/>
      <c r="AZ10" s="391"/>
      <c r="BA10" s="391"/>
      <c r="BB10" s="436"/>
      <c r="BC10" s="424"/>
      <c r="BD10" s="424"/>
      <c r="BE10" s="424"/>
      <c r="BF10" s="424"/>
      <c r="BG10" s="424"/>
      <c r="BH10" s="424"/>
      <c r="BI10" s="424"/>
      <c r="BJ10" s="424"/>
      <c r="BK10" s="424"/>
      <c r="BL10" s="424"/>
      <c r="BM10" s="425"/>
      <c r="BP10" s="576" t="s">
        <v>79</v>
      </c>
      <c r="BQ10" s="64" t="s">
        <v>72</v>
      </c>
      <c r="BR10" s="65" t="s">
        <v>72</v>
      </c>
      <c r="BS10" s="90"/>
      <c r="BV10" s="80" t="s">
        <v>52</v>
      </c>
      <c r="BW10" s="32" t="s">
        <v>98</v>
      </c>
    </row>
    <row r="11" spans="1:133" ht="15" customHeight="1" thickBot="1">
      <c r="C11" s="556"/>
      <c r="D11" s="557"/>
      <c r="E11" s="557"/>
      <c r="F11" s="558"/>
      <c r="G11" s="560"/>
      <c r="H11" s="557"/>
      <c r="I11" s="557"/>
      <c r="J11" s="558"/>
      <c r="K11" s="461"/>
      <c r="L11" s="461"/>
      <c r="M11" s="461"/>
      <c r="N11" s="461"/>
      <c r="O11" s="461"/>
      <c r="P11" s="461"/>
      <c r="Q11" s="461"/>
      <c r="R11" s="461"/>
      <c r="S11" s="461"/>
      <c r="T11" s="461"/>
      <c r="U11" s="461"/>
      <c r="V11" s="461"/>
      <c r="W11" s="461"/>
      <c r="X11" s="461"/>
      <c r="Y11" s="49"/>
      <c r="Z11" s="49"/>
      <c r="AA11" s="457"/>
      <c r="AB11" s="458"/>
      <c r="AC11" s="458"/>
      <c r="AD11" s="458"/>
      <c r="AE11" s="458"/>
      <c r="AF11" s="458"/>
      <c r="AG11" s="458"/>
      <c r="AH11" s="459"/>
      <c r="AI11" s="578"/>
      <c r="AJ11" s="393"/>
      <c r="AK11" s="393"/>
      <c r="AL11" s="394"/>
      <c r="AM11" s="528"/>
      <c r="AN11" s="529"/>
      <c r="AO11" s="529"/>
      <c r="AP11" s="530"/>
      <c r="AQ11" s="437"/>
      <c r="AR11" s="393"/>
      <c r="AS11" s="393"/>
      <c r="AT11" s="393"/>
      <c r="AU11" s="393"/>
      <c r="AV11" s="393"/>
      <c r="AW11" s="393"/>
      <c r="AX11" s="393"/>
      <c r="AY11" s="393"/>
      <c r="AZ11" s="393"/>
      <c r="BA11" s="393"/>
      <c r="BB11" s="438"/>
      <c r="BC11" s="426"/>
      <c r="BD11" s="426"/>
      <c r="BE11" s="426"/>
      <c r="BF11" s="426"/>
      <c r="BG11" s="426"/>
      <c r="BH11" s="426"/>
      <c r="BI11" s="426"/>
      <c r="BJ11" s="426"/>
      <c r="BK11" s="426"/>
      <c r="BL11" s="426"/>
      <c r="BM11" s="427"/>
      <c r="BP11" s="576"/>
      <c r="BQ11" s="62" t="s">
        <v>78</v>
      </c>
      <c r="BR11" s="63" t="s">
        <v>80</v>
      </c>
      <c r="BS11" s="91"/>
      <c r="BW11" s="572" t="s">
        <v>101</v>
      </c>
      <c r="BX11" s="572"/>
      <c r="BY11" s="572"/>
      <c r="BZ11" s="572"/>
      <c r="CA11" s="572"/>
      <c r="CB11" s="572"/>
      <c r="CC11" s="572"/>
      <c r="CD11" s="572"/>
      <c r="CE11" s="572"/>
      <c r="CF11" s="572"/>
      <c r="CG11" s="572"/>
      <c r="CH11" s="572"/>
      <c r="CI11" s="572"/>
      <c r="CJ11" s="572"/>
      <c r="CK11" s="572"/>
      <c r="CL11" s="572"/>
      <c r="CM11" s="572"/>
      <c r="CN11" s="572"/>
      <c r="CO11" s="572"/>
      <c r="CP11" s="572"/>
      <c r="CQ11" s="572"/>
      <c r="CR11" s="572"/>
      <c r="CS11" s="572"/>
      <c r="CT11" s="572"/>
      <c r="CU11" s="572"/>
      <c r="CV11" s="572"/>
      <c r="CW11" s="572"/>
      <c r="CX11" s="572"/>
      <c r="CY11" s="572"/>
      <c r="CZ11" s="572"/>
      <c r="DA11" s="572"/>
      <c r="DB11" s="572"/>
      <c r="DC11" s="572"/>
      <c r="DD11" s="572"/>
      <c r="DE11" s="572"/>
      <c r="DF11" s="572"/>
      <c r="DG11" s="572"/>
      <c r="DH11" s="572"/>
      <c r="DI11" s="572"/>
      <c r="DJ11" s="572"/>
      <c r="DK11" s="572"/>
      <c r="DL11" s="572"/>
      <c r="DM11" s="572"/>
      <c r="DN11" s="572"/>
      <c r="DO11" s="572"/>
      <c r="DP11" s="572"/>
      <c r="DQ11" s="572"/>
      <c r="DR11" s="572"/>
      <c r="DS11" s="572"/>
      <c r="DT11" s="572"/>
      <c r="DU11" s="572"/>
      <c r="DV11" s="572"/>
      <c r="DW11" s="572"/>
      <c r="DX11" s="572"/>
      <c r="DY11" s="572"/>
      <c r="DZ11" s="572"/>
      <c r="EA11" s="572"/>
      <c r="EB11" s="572"/>
      <c r="EC11" s="572"/>
    </row>
    <row r="12" spans="1:133" ht="24" customHeight="1">
      <c r="A12" s="1">
        <v>1</v>
      </c>
      <c r="C12" s="478"/>
      <c r="D12" s="479"/>
      <c r="E12" s="479"/>
      <c r="F12" s="480"/>
      <c r="G12" s="573" t="str">
        <f t="shared" ref="G12:G31" si="0">IF(C12=0,"",C12)</f>
        <v/>
      </c>
      <c r="H12" s="574"/>
      <c r="I12" s="574"/>
      <c r="J12" s="575"/>
      <c r="K12" s="446"/>
      <c r="L12" s="447"/>
      <c r="M12" s="447"/>
      <c r="N12" s="447"/>
      <c r="O12" s="447"/>
      <c r="P12" s="447"/>
      <c r="Q12" s="447"/>
      <c r="R12" s="448"/>
      <c r="S12" s="449"/>
      <c r="T12" s="449"/>
      <c r="U12" s="449"/>
      <c r="V12" s="449"/>
      <c r="W12" s="449"/>
      <c r="X12" s="449"/>
      <c r="Y12" s="47">
        <f>R12-K12</f>
        <v>0</v>
      </c>
      <c r="Z12" s="47">
        <f>CEILING(Y12,"0:30")</f>
        <v>0</v>
      </c>
      <c r="AA12" s="450" t="str">
        <f>IF(R12-K12=0,"",Z12*24)</f>
        <v/>
      </c>
      <c r="AB12" s="450"/>
      <c r="AC12" s="450"/>
      <c r="AD12" s="450"/>
      <c r="AE12" s="450"/>
      <c r="AF12" s="450"/>
      <c r="AG12" s="450"/>
      <c r="AH12" s="450"/>
      <c r="AI12" s="482"/>
      <c r="AJ12" s="440"/>
      <c r="AK12" s="440"/>
      <c r="AL12" s="483"/>
      <c r="AM12" s="531" t="str">
        <f>IF(AI12="〇",AA12,"")</f>
        <v/>
      </c>
      <c r="AN12" s="532"/>
      <c r="AO12" s="532"/>
      <c r="AP12" s="533"/>
      <c r="AQ12" s="439"/>
      <c r="AR12" s="440"/>
      <c r="AS12" s="440"/>
      <c r="AT12" s="440"/>
      <c r="AU12" s="440"/>
      <c r="AV12" s="440"/>
      <c r="AW12" s="440"/>
      <c r="AX12" s="440"/>
      <c r="AY12" s="440"/>
      <c r="AZ12" s="440"/>
      <c r="BA12" s="440"/>
      <c r="BB12" s="441"/>
      <c r="BC12" s="386"/>
      <c r="BD12" s="386"/>
      <c r="BE12" s="386"/>
      <c r="BF12" s="386"/>
      <c r="BG12" s="386"/>
      <c r="BH12" s="386"/>
      <c r="BI12" s="386"/>
      <c r="BJ12" s="386"/>
      <c r="BK12" s="386"/>
      <c r="BL12" s="386"/>
      <c r="BM12" s="423"/>
      <c r="BP12" s="57" t="s">
        <v>58</v>
      </c>
      <c r="BQ12" s="58">
        <v>290</v>
      </c>
      <c r="BR12" s="59">
        <f>BQ12*0.1</f>
        <v>29</v>
      </c>
      <c r="BS12" s="90"/>
      <c r="BW12" s="572"/>
      <c r="BX12" s="572"/>
      <c r="BY12" s="572"/>
      <c r="BZ12" s="572"/>
      <c r="CA12" s="572"/>
      <c r="CB12" s="572"/>
      <c r="CC12" s="572"/>
      <c r="CD12" s="572"/>
      <c r="CE12" s="572"/>
      <c r="CF12" s="572"/>
      <c r="CG12" s="572"/>
      <c r="CH12" s="572"/>
      <c r="CI12" s="572"/>
      <c r="CJ12" s="572"/>
      <c r="CK12" s="572"/>
      <c r="CL12" s="572"/>
      <c r="CM12" s="572"/>
      <c r="CN12" s="572"/>
      <c r="CO12" s="572"/>
      <c r="CP12" s="572"/>
      <c r="CQ12" s="572"/>
      <c r="CR12" s="572"/>
      <c r="CS12" s="572"/>
      <c r="CT12" s="572"/>
      <c r="CU12" s="572"/>
      <c r="CV12" s="572"/>
      <c r="CW12" s="572"/>
      <c r="CX12" s="572"/>
      <c r="CY12" s="572"/>
      <c r="CZ12" s="572"/>
      <c r="DA12" s="572"/>
      <c r="DB12" s="572"/>
      <c r="DC12" s="572"/>
      <c r="DD12" s="572"/>
      <c r="DE12" s="572"/>
      <c r="DF12" s="572"/>
      <c r="DG12" s="572"/>
      <c r="DH12" s="572"/>
      <c r="DI12" s="572"/>
      <c r="DJ12" s="572"/>
      <c r="DK12" s="572"/>
      <c r="DL12" s="572"/>
      <c r="DM12" s="572"/>
      <c r="DN12" s="572"/>
      <c r="DO12" s="572"/>
      <c r="DP12" s="572"/>
      <c r="DQ12" s="572"/>
      <c r="DR12" s="572"/>
      <c r="DS12" s="572"/>
      <c r="DT12" s="572"/>
      <c r="DU12" s="572"/>
      <c r="DV12" s="572"/>
      <c r="DW12" s="572"/>
      <c r="DX12" s="572"/>
      <c r="DY12" s="572"/>
      <c r="DZ12" s="572"/>
      <c r="EA12" s="572"/>
      <c r="EB12" s="572"/>
      <c r="EC12" s="572"/>
    </row>
    <row r="13" spans="1:133" ht="24" customHeight="1">
      <c r="A13" s="1">
        <v>2</v>
      </c>
      <c r="C13" s="569"/>
      <c r="D13" s="570"/>
      <c r="E13" s="570"/>
      <c r="F13" s="571"/>
      <c r="G13" s="534" t="str">
        <f t="shared" si="0"/>
        <v/>
      </c>
      <c r="H13" s="535"/>
      <c r="I13" s="535"/>
      <c r="J13" s="536"/>
      <c r="K13" s="506"/>
      <c r="L13" s="507"/>
      <c r="M13" s="507"/>
      <c r="N13" s="507"/>
      <c r="O13" s="507"/>
      <c r="P13" s="507"/>
      <c r="Q13" s="507"/>
      <c r="R13" s="506"/>
      <c r="S13" s="507"/>
      <c r="T13" s="507"/>
      <c r="U13" s="507"/>
      <c r="V13" s="507"/>
      <c r="W13" s="507"/>
      <c r="X13" s="507"/>
      <c r="Y13" s="53">
        <f t="shared" ref="Y13:Y31" si="1">R13-K13</f>
        <v>0</v>
      </c>
      <c r="Z13" s="53">
        <f t="shared" ref="Z13:Z31" si="2">CEILING(Y13,"0:30")</f>
        <v>0</v>
      </c>
      <c r="AA13" s="450" t="str">
        <f>IF(R13-K13=0,"",Z13*24)</f>
        <v/>
      </c>
      <c r="AB13" s="450"/>
      <c r="AC13" s="450"/>
      <c r="AD13" s="450"/>
      <c r="AE13" s="450"/>
      <c r="AF13" s="450"/>
      <c r="AG13" s="450"/>
      <c r="AH13" s="450"/>
      <c r="AI13" s="433" t="s">
        <v>121</v>
      </c>
      <c r="AJ13" s="431"/>
      <c r="AK13" s="431"/>
      <c r="AL13" s="434"/>
      <c r="AM13" s="508" t="str">
        <f t="shared" ref="AM13:AM31" si="3">IF(AI13="〇",AA13,"")</f>
        <v/>
      </c>
      <c r="AN13" s="509"/>
      <c r="AO13" s="509"/>
      <c r="AP13" s="510"/>
      <c r="AQ13" s="430"/>
      <c r="AR13" s="431"/>
      <c r="AS13" s="431"/>
      <c r="AT13" s="431"/>
      <c r="AU13" s="431"/>
      <c r="AV13" s="431"/>
      <c r="AW13" s="431"/>
      <c r="AX13" s="431"/>
      <c r="AY13" s="431"/>
      <c r="AZ13" s="431"/>
      <c r="BA13" s="431"/>
      <c r="BB13" s="432"/>
      <c r="BC13" s="428"/>
      <c r="BD13" s="428"/>
      <c r="BE13" s="428"/>
      <c r="BF13" s="428"/>
      <c r="BG13" s="428"/>
      <c r="BH13" s="428"/>
      <c r="BI13" s="428"/>
      <c r="BJ13" s="428"/>
      <c r="BK13" s="428"/>
      <c r="BL13" s="428"/>
      <c r="BM13" s="429"/>
      <c r="BP13" s="57" t="s">
        <v>59</v>
      </c>
      <c r="BQ13" s="58">
        <v>240</v>
      </c>
      <c r="BR13" s="59">
        <f t="shared" ref="BR13:BR24" si="4">BQ13*0.1</f>
        <v>24</v>
      </c>
      <c r="BS13" s="90"/>
      <c r="BW13" s="32" t="s">
        <v>76</v>
      </c>
    </row>
    <row r="14" spans="1:133" ht="24" customHeight="1">
      <c r="A14" s="1">
        <v>3</v>
      </c>
      <c r="C14" s="537"/>
      <c r="D14" s="538"/>
      <c r="E14" s="538"/>
      <c r="F14" s="539"/>
      <c r="G14" s="534" t="str">
        <f t="shared" si="0"/>
        <v/>
      </c>
      <c r="H14" s="535"/>
      <c r="I14" s="535"/>
      <c r="J14" s="536"/>
      <c r="K14" s="506"/>
      <c r="L14" s="507"/>
      <c r="M14" s="507"/>
      <c r="N14" s="507"/>
      <c r="O14" s="507"/>
      <c r="P14" s="507"/>
      <c r="Q14" s="507"/>
      <c r="R14" s="506"/>
      <c r="S14" s="507"/>
      <c r="T14" s="507"/>
      <c r="U14" s="507"/>
      <c r="V14" s="507"/>
      <c r="W14" s="507"/>
      <c r="X14" s="507"/>
      <c r="Y14" s="53">
        <f t="shared" si="1"/>
        <v>0</v>
      </c>
      <c r="Z14" s="53">
        <f t="shared" si="2"/>
        <v>0</v>
      </c>
      <c r="AA14" s="450" t="str">
        <f t="shared" ref="AA14:AA31" si="5">IF(R14-K14=0,"",Z14*24)</f>
        <v/>
      </c>
      <c r="AB14" s="450"/>
      <c r="AC14" s="450"/>
      <c r="AD14" s="450"/>
      <c r="AE14" s="450"/>
      <c r="AF14" s="450"/>
      <c r="AG14" s="450"/>
      <c r="AH14" s="450"/>
      <c r="AI14" s="433"/>
      <c r="AJ14" s="431"/>
      <c r="AK14" s="431"/>
      <c r="AL14" s="434"/>
      <c r="AM14" s="508" t="str">
        <f t="shared" si="3"/>
        <v/>
      </c>
      <c r="AN14" s="509"/>
      <c r="AO14" s="509"/>
      <c r="AP14" s="510"/>
      <c r="AQ14" s="430"/>
      <c r="AR14" s="431"/>
      <c r="AS14" s="431"/>
      <c r="AT14" s="431"/>
      <c r="AU14" s="431"/>
      <c r="AV14" s="431"/>
      <c r="AW14" s="431"/>
      <c r="AX14" s="431"/>
      <c r="AY14" s="431"/>
      <c r="AZ14" s="431"/>
      <c r="BA14" s="431"/>
      <c r="BB14" s="432"/>
      <c r="BC14" s="428"/>
      <c r="BD14" s="428"/>
      <c r="BE14" s="428"/>
      <c r="BF14" s="428"/>
      <c r="BG14" s="428"/>
      <c r="BH14" s="428"/>
      <c r="BI14" s="428"/>
      <c r="BJ14" s="428"/>
      <c r="BK14" s="428"/>
      <c r="BL14" s="428"/>
      <c r="BM14" s="429"/>
      <c r="BP14" s="57" t="s">
        <v>60</v>
      </c>
      <c r="BQ14" s="58">
        <v>200</v>
      </c>
      <c r="BR14" s="59">
        <f t="shared" si="4"/>
        <v>20</v>
      </c>
      <c r="BS14" s="90"/>
      <c r="BW14" s="43" t="s">
        <v>95</v>
      </c>
    </row>
    <row r="15" spans="1:133" ht="24" customHeight="1">
      <c r="A15" s="1">
        <v>4</v>
      </c>
      <c r="C15" s="537"/>
      <c r="D15" s="538"/>
      <c r="E15" s="538"/>
      <c r="F15" s="539"/>
      <c r="G15" s="534" t="str">
        <f t="shared" si="0"/>
        <v/>
      </c>
      <c r="H15" s="535"/>
      <c r="I15" s="535"/>
      <c r="J15" s="536"/>
      <c r="K15" s="506"/>
      <c r="L15" s="507"/>
      <c r="M15" s="507"/>
      <c r="N15" s="507"/>
      <c r="O15" s="507"/>
      <c r="P15" s="507"/>
      <c r="Q15" s="507"/>
      <c r="R15" s="506"/>
      <c r="S15" s="507"/>
      <c r="T15" s="507"/>
      <c r="U15" s="507"/>
      <c r="V15" s="507"/>
      <c r="W15" s="507"/>
      <c r="X15" s="507"/>
      <c r="Y15" s="53">
        <f t="shared" si="1"/>
        <v>0</v>
      </c>
      <c r="Z15" s="53">
        <f t="shared" si="2"/>
        <v>0</v>
      </c>
      <c r="AA15" s="450" t="str">
        <f t="shared" si="5"/>
        <v/>
      </c>
      <c r="AB15" s="450"/>
      <c r="AC15" s="450"/>
      <c r="AD15" s="450"/>
      <c r="AE15" s="450"/>
      <c r="AF15" s="450"/>
      <c r="AG15" s="450"/>
      <c r="AH15" s="450"/>
      <c r="AI15" s="433"/>
      <c r="AJ15" s="431"/>
      <c r="AK15" s="431"/>
      <c r="AL15" s="434"/>
      <c r="AM15" s="508" t="str">
        <f t="shared" si="3"/>
        <v/>
      </c>
      <c r="AN15" s="509"/>
      <c r="AO15" s="509"/>
      <c r="AP15" s="510"/>
      <c r="AQ15" s="430"/>
      <c r="AR15" s="431"/>
      <c r="AS15" s="431"/>
      <c r="AT15" s="431"/>
      <c r="AU15" s="431"/>
      <c r="AV15" s="431"/>
      <c r="AW15" s="431"/>
      <c r="AX15" s="431"/>
      <c r="AY15" s="431"/>
      <c r="AZ15" s="431"/>
      <c r="BA15" s="431"/>
      <c r="BB15" s="432"/>
      <c r="BC15" s="428"/>
      <c r="BD15" s="428"/>
      <c r="BE15" s="428"/>
      <c r="BF15" s="428"/>
      <c r="BG15" s="428"/>
      <c r="BH15" s="428"/>
      <c r="BI15" s="428"/>
      <c r="BJ15" s="428"/>
      <c r="BK15" s="428"/>
      <c r="BL15" s="428"/>
      <c r="BM15" s="429"/>
      <c r="BP15" s="57" t="s">
        <v>61</v>
      </c>
      <c r="BQ15" s="58">
        <v>180</v>
      </c>
      <c r="BR15" s="59">
        <f t="shared" si="4"/>
        <v>18</v>
      </c>
      <c r="BS15" s="90"/>
    </row>
    <row r="16" spans="1:133" ht="24" customHeight="1">
      <c r="A16" s="1">
        <v>5</v>
      </c>
      <c r="B16" s="3"/>
      <c r="C16" s="537"/>
      <c r="D16" s="538"/>
      <c r="E16" s="538"/>
      <c r="F16" s="539"/>
      <c r="G16" s="534" t="str">
        <f t="shared" si="0"/>
        <v/>
      </c>
      <c r="H16" s="535"/>
      <c r="I16" s="535"/>
      <c r="J16" s="536"/>
      <c r="K16" s="506"/>
      <c r="L16" s="507"/>
      <c r="M16" s="507"/>
      <c r="N16" s="507"/>
      <c r="O16" s="507"/>
      <c r="P16" s="507"/>
      <c r="Q16" s="507"/>
      <c r="R16" s="506"/>
      <c r="S16" s="507"/>
      <c r="T16" s="507"/>
      <c r="U16" s="507"/>
      <c r="V16" s="507"/>
      <c r="W16" s="507"/>
      <c r="X16" s="507"/>
      <c r="Y16" s="53">
        <f t="shared" si="1"/>
        <v>0</v>
      </c>
      <c r="Z16" s="53">
        <f t="shared" si="2"/>
        <v>0</v>
      </c>
      <c r="AA16" s="450" t="str">
        <f t="shared" si="5"/>
        <v/>
      </c>
      <c r="AB16" s="450"/>
      <c r="AC16" s="450"/>
      <c r="AD16" s="450"/>
      <c r="AE16" s="450"/>
      <c r="AF16" s="450"/>
      <c r="AG16" s="450"/>
      <c r="AH16" s="450"/>
      <c r="AI16" s="433"/>
      <c r="AJ16" s="431"/>
      <c r="AK16" s="431"/>
      <c r="AL16" s="434"/>
      <c r="AM16" s="508" t="str">
        <f t="shared" si="3"/>
        <v/>
      </c>
      <c r="AN16" s="509"/>
      <c r="AO16" s="509"/>
      <c r="AP16" s="510"/>
      <c r="AQ16" s="430"/>
      <c r="AR16" s="431"/>
      <c r="AS16" s="431"/>
      <c r="AT16" s="431"/>
      <c r="AU16" s="431"/>
      <c r="AV16" s="431"/>
      <c r="AW16" s="431"/>
      <c r="AX16" s="431"/>
      <c r="AY16" s="431"/>
      <c r="AZ16" s="431"/>
      <c r="BA16" s="431"/>
      <c r="BB16" s="432"/>
      <c r="BC16" s="428"/>
      <c r="BD16" s="428"/>
      <c r="BE16" s="428"/>
      <c r="BF16" s="428"/>
      <c r="BG16" s="428"/>
      <c r="BH16" s="428"/>
      <c r="BI16" s="428"/>
      <c r="BJ16" s="428"/>
      <c r="BK16" s="428"/>
      <c r="BL16" s="428"/>
      <c r="BM16" s="429"/>
      <c r="BP16" s="57" t="s">
        <v>62</v>
      </c>
      <c r="BQ16" s="58">
        <v>170</v>
      </c>
      <c r="BR16" s="59">
        <f t="shared" si="4"/>
        <v>17</v>
      </c>
      <c r="BS16" s="90"/>
      <c r="BV16" s="81" t="s">
        <v>97</v>
      </c>
      <c r="BW16" s="372" t="s">
        <v>122</v>
      </c>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2"/>
      <c r="CT16" s="372"/>
      <c r="CU16" s="372"/>
      <c r="CV16" s="372"/>
      <c r="CW16" s="372"/>
      <c r="CX16" s="372"/>
      <c r="CY16" s="372"/>
      <c r="CZ16" s="372"/>
      <c r="DA16" s="372"/>
      <c r="DB16" s="372"/>
      <c r="DC16" s="372"/>
      <c r="DD16" s="372"/>
      <c r="DE16" s="372"/>
      <c r="DF16" s="372"/>
      <c r="DG16" s="372"/>
      <c r="DH16" s="372"/>
      <c r="DI16" s="372"/>
      <c r="DJ16" s="372"/>
      <c r="DK16" s="372"/>
      <c r="DL16" s="372"/>
      <c r="DM16" s="372"/>
      <c r="DN16" s="372"/>
      <c r="DO16" s="372"/>
      <c r="DP16" s="372"/>
      <c r="DQ16" s="372"/>
      <c r="DR16" s="372"/>
      <c r="DS16" s="372"/>
      <c r="DT16" s="372"/>
      <c r="DU16" s="372"/>
      <c r="DV16" s="372"/>
      <c r="DW16" s="372"/>
      <c r="DX16" s="372"/>
      <c r="DY16" s="372"/>
      <c r="DZ16" s="372"/>
      <c r="EA16" s="372"/>
      <c r="EB16" s="372"/>
      <c r="EC16" s="372"/>
    </row>
    <row r="17" spans="1:133" ht="24" customHeight="1">
      <c r="A17" s="1">
        <v>6</v>
      </c>
      <c r="B17" s="3"/>
      <c r="C17" s="537"/>
      <c r="D17" s="538"/>
      <c r="E17" s="538"/>
      <c r="F17" s="539"/>
      <c r="G17" s="534" t="str">
        <f t="shared" si="0"/>
        <v/>
      </c>
      <c r="H17" s="535"/>
      <c r="I17" s="535"/>
      <c r="J17" s="536"/>
      <c r="K17" s="506"/>
      <c r="L17" s="507"/>
      <c r="M17" s="507"/>
      <c r="N17" s="507"/>
      <c r="O17" s="507"/>
      <c r="P17" s="507"/>
      <c r="Q17" s="507"/>
      <c r="R17" s="506"/>
      <c r="S17" s="507"/>
      <c r="T17" s="507"/>
      <c r="U17" s="507"/>
      <c r="V17" s="507"/>
      <c r="W17" s="507"/>
      <c r="X17" s="507"/>
      <c r="Y17" s="53">
        <f t="shared" si="1"/>
        <v>0</v>
      </c>
      <c r="Z17" s="53">
        <f t="shared" si="2"/>
        <v>0</v>
      </c>
      <c r="AA17" s="450" t="str">
        <f t="shared" si="5"/>
        <v/>
      </c>
      <c r="AB17" s="450"/>
      <c r="AC17" s="450"/>
      <c r="AD17" s="450"/>
      <c r="AE17" s="450"/>
      <c r="AF17" s="450"/>
      <c r="AG17" s="450"/>
      <c r="AH17" s="450"/>
      <c r="AI17" s="433"/>
      <c r="AJ17" s="431"/>
      <c r="AK17" s="431"/>
      <c r="AL17" s="434"/>
      <c r="AM17" s="508" t="str">
        <f t="shared" si="3"/>
        <v/>
      </c>
      <c r="AN17" s="509"/>
      <c r="AO17" s="509"/>
      <c r="AP17" s="510"/>
      <c r="AQ17" s="430"/>
      <c r="AR17" s="431"/>
      <c r="AS17" s="431"/>
      <c r="AT17" s="431"/>
      <c r="AU17" s="431"/>
      <c r="AV17" s="431"/>
      <c r="AW17" s="431"/>
      <c r="AX17" s="431"/>
      <c r="AY17" s="431"/>
      <c r="AZ17" s="431"/>
      <c r="BA17" s="431"/>
      <c r="BB17" s="432"/>
      <c r="BC17" s="428"/>
      <c r="BD17" s="428"/>
      <c r="BE17" s="428"/>
      <c r="BF17" s="428"/>
      <c r="BG17" s="428"/>
      <c r="BH17" s="428"/>
      <c r="BI17" s="428"/>
      <c r="BJ17" s="428"/>
      <c r="BK17" s="428"/>
      <c r="BL17" s="428"/>
      <c r="BM17" s="429"/>
      <c r="BP17" s="57" t="s">
        <v>63</v>
      </c>
      <c r="BQ17" s="58">
        <v>170</v>
      </c>
      <c r="BR17" s="59">
        <f t="shared" si="4"/>
        <v>17</v>
      </c>
      <c r="BS17" s="90"/>
      <c r="BW17" s="372"/>
      <c r="BX17" s="372"/>
      <c r="BY17" s="372"/>
      <c r="BZ17" s="372"/>
      <c r="CA17" s="372"/>
      <c r="CB17" s="372"/>
      <c r="CC17" s="372"/>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372"/>
      <c r="DC17" s="372"/>
      <c r="DD17" s="372"/>
      <c r="DE17" s="372"/>
      <c r="DF17" s="372"/>
      <c r="DG17" s="372"/>
      <c r="DH17" s="372"/>
      <c r="DI17" s="372"/>
      <c r="DJ17" s="372"/>
      <c r="DK17" s="372"/>
      <c r="DL17" s="372"/>
      <c r="DM17" s="372"/>
      <c r="DN17" s="372"/>
      <c r="DO17" s="372"/>
      <c r="DP17" s="372"/>
      <c r="DQ17" s="372"/>
      <c r="DR17" s="372"/>
      <c r="DS17" s="372"/>
      <c r="DT17" s="372"/>
      <c r="DU17" s="372"/>
      <c r="DV17" s="372"/>
      <c r="DW17" s="372"/>
      <c r="DX17" s="372"/>
      <c r="DY17" s="372"/>
      <c r="DZ17" s="372"/>
      <c r="EA17" s="372"/>
      <c r="EB17" s="372"/>
      <c r="EC17" s="372"/>
    </row>
    <row r="18" spans="1:133" ht="24" customHeight="1">
      <c r="A18" s="1">
        <v>7</v>
      </c>
      <c r="B18" s="3"/>
      <c r="C18" s="537"/>
      <c r="D18" s="538"/>
      <c r="E18" s="538"/>
      <c r="F18" s="539"/>
      <c r="G18" s="534" t="str">
        <f t="shared" si="0"/>
        <v/>
      </c>
      <c r="H18" s="535"/>
      <c r="I18" s="535"/>
      <c r="J18" s="536"/>
      <c r="K18" s="506"/>
      <c r="L18" s="507"/>
      <c r="M18" s="507"/>
      <c r="N18" s="507"/>
      <c r="O18" s="507"/>
      <c r="P18" s="507"/>
      <c r="Q18" s="507"/>
      <c r="R18" s="506"/>
      <c r="S18" s="507"/>
      <c r="T18" s="507"/>
      <c r="U18" s="507"/>
      <c r="V18" s="507"/>
      <c r="W18" s="507"/>
      <c r="X18" s="507"/>
      <c r="Y18" s="53">
        <f t="shared" si="1"/>
        <v>0</v>
      </c>
      <c r="Z18" s="53">
        <f t="shared" si="2"/>
        <v>0</v>
      </c>
      <c r="AA18" s="450" t="str">
        <f t="shared" si="5"/>
        <v/>
      </c>
      <c r="AB18" s="450"/>
      <c r="AC18" s="450"/>
      <c r="AD18" s="450"/>
      <c r="AE18" s="450"/>
      <c r="AF18" s="450"/>
      <c r="AG18" s="450"/>
      <c r="AH18" s="450"/>
      <c r="AI18" s="433"/>
      <c r="AJ18" s="431"/>
      <c r="AK18" s="431"/>
      <c r="AL18" s="434"/>
      <c r="AM18" s="508" t="str">
        <f t="shared" si="3"/>
        <v/>
      </c>
      <c r="AN18" s="509"/>
      <c r="AO18" s="509"/>
      <c r="AP18" s="510"/>
      <c r="AQ18" s="430"/>
      <c r="AR18" s="431"/>
      <c r="AS18" s="431"/>
      <c r="AT18" s="431"/>
      <c r="AU18" s="431"/>
      <c r="AV18" s="431"/>
      <c r="AW18" s="431"/>
      <c r="AX18" s="431"/>
      <c r="AY18" s="431"/>
      <c r="AZ18" s="431"/>
      <c r="BA18" s="431"/>
      <c r="BB18" s="432"/>
      <c r="BC18" s="428"/>
      <c r="BD18" s="428"/>
      <c r="BE18" s="428"/>
      <c r="BF18" s="428"/>
      <c r="BG18" s="428"/>
      <c r="BH18" s="428"/>
      <c r="BI18" s="428"/>
      <c r="BJ18" s="428"/>
      <c r="BK18" s="428"/>
      <c r="BL18" s="428"/>
      <c r="BM18" s="429"/>
      <c r="BP18" s="57" t="s">
        <v>64</v>
      </c>
      <c r="BQ18" s="58">
        <v>170</v>
      </c>
      <c r="BR18" s="59">
        <f t="shared" si="4"/>
        <v>17</v>
      </c>
      <c r="BS18" s="90"/>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row>
    <row r="19" spans="1:133" ht="24" customHeight="1">
      <c r="A19" s="1">
        <v>8</v>
      </c>
      <c r="B19" s="3"/>
      <c r="C19" s="537"/>
      <c r="D19" s="538"/>
      <c r="E19" s="538"/>
      <c r="F19" s="539"/>
      <c r="G19" s="534" t="str">
        <f t="shared" si="0"/>
        <v/>
      </c>
      <c r="H19" s="535"/>
      <c r="I19" s="535"/>
      <c r="J19" s="536"/>
      <c r="K19" s="506"/>
      <c r="L19" s="507"/>
      <c r="M19" s="507"/>
      <c r="N19" s="507"/>
      <c r="O19" s="507"/>
      <c r="P19" s="507"/>
      <c r="Q19" s="507"/>
      <c r="R19" s="506"/>
      <c r="S19" s="507"/>
      <c r="T19" s="507"/>
      <c r="U19" s="507"/>
      <c r="V19" s="507"/>
      <c r="W19" s="507"/>
      <c r="X19" s="507"/>
      <c r="Y19" s="53">
        <f t="shared" si="1"/>
        <v>0</v>
      </c>
      <c r="Z19" s="53">
        <f t="shared" si="2"/>
        <v>0</v>
      </c>
      <c r="AA19" s="450" t="str">
        <f t="shared" si="5"/>
        <v/>
      </c>
      <c r="AB19" s="450"/>
      <c r="AC19" s="450"/>
      <c r="AD19" s="450"/>
      <c r="AE19" s="450"/>
      <c r="AF19" s="450"/>
      <c r="AG19" s="450"/>
      <c r="AH19" s="450"/>
      <c r="AI19" s="433"/>
      <c r="AJ19" s="431"/>
      <c r="AK19" s="431"/>
      <c r="AL19" s="434"/>
      <c r="AM19" s="508" t="str">
        <f t="shared" si="3"/>
        <v/>
      </c>
      <c r="AN19" s="509"/>
      <c r="AO19" s="509"/>
      <c r="AP19" s="510"/>
      <c r="AQ19" s="430"/>
      <c r="AR19" s="431"/>
      <c r="AS19" s="431"/>
      <c r="AT19" s="431"/>
      <c r="AU19" s="431"/>
      <c r="AV19" s="431"/>
      <c r="AW19" s="431"/>
      <c r="AX19" s="431"/>
      <c r="AY19" s="431"/>
      <c r="AZ19" s="431"/>
      <c r="BA19" s="431"/>
      <c r="BB19" s="432"/>
      <c r="BC19" s="428"/>
      <c r="BD19" s="428"/>
      <c r="BE19" s="428"/>
      <c r="BF19" s="428"/>
      <c r="BG19" s="428"/>
      <c r="BH19" s="428"/>
      <c r="BI19" s="428"/>
      <c r="BJ19" s="428"/>
      <c r="BK19" s="428"/>
      <c r="BL19" s="428"/>
      <c r="BM19" s="429"/>
      <c r="BP19" s="57" t="s">
        <v>65</v>
      </c>
      <c r="BQ19" s="58">
        <v>240</v>
      </c>
      <c r="BR19" s="59">
        <f t="shared" si="4"/>
        <v>24</v>
      </c>
      <c r="BS19" s="90"/>
      <c r="BV19" s="80" t="s">
        <v>100</v>
      </c>
      <c r="BW19" s="32" t="s">
        <v>99</v>
      </c>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6"/>
      <c r="DD19" s="86"/>
      <c r="DE19" s="86"/>
      <c r="DF19" s="86"/>
      <c r="DG19" s="86"/>
      <c r="DH19" s="86"/>
      <c r="DI19" s="86"/>
      <c r="DJ19" s="86"/>
      <c r="DK19" s="86"/>
      <c r="DL19" s="86"/>
      <c r="DM19" s="86"/>
      <c r="DN19" s="86"/>
      <c r="DO19" s="86"/>
      <c r="DP19" s="86"/>
      <c r="DQ19" s="86"/>
      <c r="DR19" s="86"/>
      <c r="DS19" s="86"/>
      <c r="DT19" s="86"/>
      <c r="DU19" s="86"/>
      <c r="DV19" s="86"/>
      <c r="DW19" s="86"/>
    </row>
    <row r="20" spans="1:133" ht="24" customHeight="1">
      <c r="A20" s="1">
        <v>9</v>
      </c>
      <c r="B20" s="3"/>
      <c r="C20" s="537"/>
      <c r="D20" s="538"/>
      <c r="E20" s="538"/>
      <c r="F20" s="539"/>
      <c r="G20" s="534" t="str">
        <f t="shared" si="0"/>
        <v/>
      </c>
      <c r="H20" s="535"/>
      <c r="I20" s="535"/>
      <c r="J20" s="536"/>
      <c r="K20" s="506"/>
      <c r="L20" s="507"/>
      <c r="M20" s="507"/>
      <c r="N20" s="507"/>
      <c r="O20" s="507"/>
      <c r="P20" s="507"/>
      <c r="Q20" s="507"/>
      <c r="R20" s="506"/>
      <c r="S20" s="507"/>
      <c r="T20" s="507"/>
      <c r="U20" s="507"/>
      <c r="V20" s="507"/>
      <c r="W20" s="507"/>
      <c r="X20" s="507"/>
      <c r="Y20" s="53">
        <f t="shared" si="1"/>
        <v>0</v>
      </c>
      <c r="Z20" s="53">
        <f t="shared" si="2"/>
        <v>0</v>
      </c>
      <c r="AA20" s="450" t="str">
        <f t="shared" si="5"/>
        <v/>
      </c>
      <c r="AB20" s="450"/>
      <c r="AC20" s="450"/>
      <c r="AD20" s="450"/>
      <c r="AE20" s="450"/>
      <c r="AF20" s="450"/>
      <c r="AG20" s="450"/>
      <c r="AH20" s="450"/>
      <c r="AI20" s="433"/>
      <c r="AJ20" s="431"/>
      <c r="AK20" s="431"/>
      <c r="AL20" s="434"/>
      <c r="AM20" s="508" t="str">
        <f t="shared" si="3"/>
        <v/>
      </c>
      <c r="AN20" s="509"/>
      <c r="AO20" s="509"/>
      <c r="AP20" s="510"/>
      <c r="AQ20" s="430"/>
      <c r="AR20" s="431"/>
      <c r="AS20" s="431"/>
      <c r="AT20" s="431"/>
      <c r="AU20" s="431"/>
      <c r="AV20" s="431"/>
      <c r="AW20" s="431"/>
      <c r="AX20" s="431"/>
      <c r="AY20" s="431"/>
      <c r="AZ20" s="431"/>
      <c r="BA20" s="431"/>
      <c r="BB20" s="432"/>
      <c r="BC20" s="428"/>
      <c r="BD20" s="428"/>
      <c r="BE20" s="428"/>
      <c r="BF20" s="428"/>
      <c r="BG20" s="428"/>
      <c r="BH20" s="428"/>
      <c r="BI20" s="428"/>
      <c r="BJ20" s="428"/>
      <c r="BK20" s="428"/>
      <c r="BL20" s="428"/>
      <c r="BM20" s="429"/>
      <c r="BP20" s="57" t="s">
        <v>66</v>
      </c>
      <c r="BQ20" s="58">
        <v>190</v>
      </c>
      <c r="BR20" s="59">
        <f t="shared" si="4"/>
        <v>19</v>
      </c>
      <c r="BS20" s="90"/>
      <c r="BW20" s="32" t="s">
        <v>82</v>
      </c>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74"/>
    </row>
    <row r="21" spans="1:133" ht="24" customHeight="1">
      <c r="A21" s="1">
        <v>10</v>
      </c>
      <c r="B21" s="3"/>
      <c r="C21" s="537"/>
      <c r="D21" s="538"/>
      <c r="E21" s="538"/>
      <c r="F21" s="539"/>
      <c r="G21" s="534" t="str">
        <f t="shared" si="0"/>
        <v/>
      </c>
      <c r="H21" s="535"/>
      <c r="I21" s="535"/>
      <c r="J21" s="536"/>
      <c r="K21" s="506"/>
      <c r="L21" s="507"/>
      <c r="M21" s="507"/>
      <c r="N21" s="507"/>
      <c r="O21" s="507"/>
      <c r="P21" s="507"/>
      <c r="Q21" s="507"/>
      <c r="R21" s="506"/>
      <c r="S21" s="507"/>
      <c r="T21" s="507"/>
      <c r="U21" s="507"/>
      <c r="V21" s="507"/>
      <c r="W21" s="507"/>
      <c r="X21" s="507"/>
      <c r="Y21" s="53">
        <f t="shared" si="1"/>
        <v>0</v>
      </c>
      <c r="Z21" s="53">
        <f t="shared" si="2"/>
        <v>0</v>
      </c>
      <c r="AA21" s="450" t="str">
        <f t="shared" si="5"/>
        <v/>
      </c>
      <c r="AB21" s="450"/>
      <c r="AC21" s="450"/>
      <c r="AD21" s="450"/>
      <c r="AE21" s="450"/>
      <c r="AF21" s="450"/>
      <c r="AG21" s="450"/>
      <c r="AH21" s="450"/>
      <c r="AI21" s="433"/>
      <c r="AJ21" s="431"/>
      <c r="AK21" s="431"/>
      <c r="AL21" s="434"/>
      <c r="AM21" s="508" t="str">
        <f t="shared" si="3"/>
        <v/>
      </c>
      <c r="AN21" s="509"/>
      <c r="AO21" s="509"/>
      <c r="AP21" s="510"/>
      <c r="AQ21" s="430"/>
      <c r="AR21" s="431"/>
      <c r="AS21" s="431"/>
      <c r="AT21" s="431"/>
      <c r="AU21" s="431"/>
      <c r="AV21" s="431"/>
      <c r="AW21" s="431"/>
      <c r="AX21" s="431"/>
      <c r="AY21" s="431"/>
      <c r="AZ21" s="431"/>
      <c r="BA21" s="431"/>
      <c r="BB21" s="432"/>
      <c r="BC21" s="428"/>
      <c r="BD21" s="428"/>
      <c r="BE21" s="428"/>
      <c r="BF21" s="428"/>
      <c r="BG21" s="428"/>
      <c r="BH21" s="428"/>
      <c r="BI21" s="428"/>
      <c r="BJ21" s="428"/>
      <c r="BK21" s="428"/>
      <c r="BL21" s="428"/>
      <c r="BM21" s="429"/>
      <c r="BP21" s="57" t="s">
        <v>67</v>
      </c>
      <c r="BQ21" s="58">
        <v>170</v>
      </c>
      <c r="BR21" s="59">
        <f t="shared" si="4"/>
        <v>17</v>
      </c>
      <c r="BS21" s="90"/>
      <c r="BW21" s="32" t="s">
        <v>83</v>
      </c>
      <c r="DX21" s="74"/>
    </row>
    <row r="22" spans="1:133" ht="24" customHeight="1">
      <c r="A22" s="1">
        <v>11</v>
      </c>
      <c r="C22" s="537"/>
      <c r="D22" s="538"/>
      <c r="E22" s="538"/>
      <c r="F22" s="539"/>
      <c r="G22" s="534" t="str">
        <f t="shared" si="0"/>
        <v/>
      </c>
      <c r="H22" s="535"/>
      <c r="I22" s="535"/>
      <c r="J22" s="536"/>
      <c r="K22" s="506"/>
      <c r="L22" s="507"/>
      <c r="M22" s="507"/>
      <c r="N22" s="507"/>
      <c r="O22" s="507"/>
      <c r="P22" s="507"/>
      <c r="Q22" s="507"/>
      <c r="R22" s="506"/>
      <c r="S22" s="507"/>
      <c r="T22" s="507"/>
      <c r="U22" s="507"/>
      <c r="V22" s="507"/>
      <c r="W22" s="507"/>
      <c r="X22" s="507"/>
      <c r="Y22" s="53">
        <f t="shared" si="1"/>
        <v>0</v>
      </c>
      <c r="Z22" s="53">
        <f t="shared" si="2"/>
        <v>0</v>
      </c>
      <c r="AA22" s="450" t="str">
        <f t="shared" si="5"/>
        <v/>
      </c>
      <c r="AB22" s="450"/>
      <c r="AC22" s="450"/>
      <c r="AD22" s="450"/>
      <c r="AE22" s="450"/>
      <c r="AF22" s="450"/>
      <c r="AG22" s="450"/>
      <c r="AH22" s="450"/>
      <c r="AI22" s="433"/>
      <c r="AJ22" s="431"/>
      <c r="AK22" s="431"/>
      <c r="AL22" s="434"/>
      <c r="AM22" s="508" t="str">
        <f t="shared" si="3"/>
        <v/>
      </c>
      <c r="AN22" s="509"/>
      <c r="AO22" s="509"/>
      <c r="AP22" s="510"/>
      <c r="AQ22" s="430"/>
      <c r="AR22" s="431"/>
      <c r="AS22" s="431"/>
      <c r="AT22" s="431"/>
      <c r="AU22" s="431"/>
      <c r="AV22" s="431"/>
      <c r="AW22" s="431"/>
      <c r="AX22" s="431"/>
      <c r="AY22" s="431"/>
      <c r="AZ22" s="431"/>
      <c r="BA22" s="431"/>
      <c r="BB22" s="432"/>
      <c r="BC22" s="428"/>
      <c r="BD22" s="428"/>
      <c r="BE22" s="428"/>
      <c r="BF22" s="428"/>
      <c r="BG22" s="428"/>
      <c r="BH22" s="428"/>
      <c r="BI22" s="428"/>
      <c r="BJ22" s="428"/>
      <c r="BK22" s="428"/>
      <c r="BL22" s="428"/>
      <c r="BM22" s="429"/>
      <c r="BP22" s="57" t="s">
        <v>68</v>
      </c>
      <c r="BQ22" s="58">
        <v>170</v>
      </c>
      <c r="BR22" s="59">
        <f t="shared" si="4"/>
        <v>17</v>
      </c>
      <c r="BS22" s="90"/>
      <c r="BW22" s="542" t="s">
        <v>107</v>
      </c>
      <c r="BX22" s="542"/>
      <c r="BY22" s="542"/>
      <c r="BZ22" s="542"/>
      <c r="CA22" s="542"/>
      <c r="CB22" s="542"/>
      <c r="CC22" s="542"/>
      <c r="CD22" s="542"/>
      <c r="CE22" s="542"/>
      <c r="CF22" s="542"/>
      <c r="CG22" s="542"/>
      <c r="CH22" s="542"/>
      <c r="CI22" s="542"/>
      <c r="CJ22" s="542"/>
      <c r="CK22" s="542"/>
      <c r="CL22" s="542"/>
      <c r="CM22" s="542"/>
      <c r="CN22" s="542"/>
      <c r="CO22" s="542"/>
      <c r="CP22" s="542"/>
      <c r="CQ22" s="542"/>
      <c r="CR22" s="542"/>
      <c r="CS22" s="542"/>
      <c r="CT22" s="542"/>
      <c r="CU22" s="542"/>
      <c r="CV22" s="542"/>
      <c r="CW22" s="542"/>
      <c r="CX22" s="542"/>
      <c r="CY22" s="542"/>
      <c r="CZ22" s="542"/>
      <c r="DA22" s="542"/>
      <c r="DB22" s="542"/>
      <c r="DC22" s="542"/>
      <c r="DD22" s="542"/>
      <c r="DE22" s="542"/>
      <c r="DF22" s="542"/>
      <c r="DG22" s="542"/>
      <c r="DH22" s="542"/>
      <c r="DI22" s="542"/>
      <c r="DJ22" s="542"/>
      <c r="DK22" s="542"/>
      <c r="DL22" s="542"/>
      <c r="DM22" s="542"/>
      <c r="DN22" s="542"/>
      <c r="DO22" s="542"/>
      <c r="DP22" s="542"/>
      <c r="DQ22" s="542"/>
      <c r="DR22" s="542"/>
      <c r="DS22" s="542"/>
      <c r="DT22" s="542"/>
      <c r="DU22" s="542"/>
      <c r="DV22" s="542"/>
      <c r="DW22" s="542"/>
    </row>
    <row r="23" spans="1:133" ht="24" customHeight="1">
      <c r="A23" s="1">
        <v>12</v>
      </c>
      <c r="C23" s="537"/>
      <c r="D23" s="538"/>
      <c r="E23" s="538"/>
      <c r="F23" s="539"/>
      <c r="G23" s="534" t="str">
        <f t="shared" si="0"/>
        <v/>
      </c>
      <c r="H23" s="535"/>
      <c r="I23" s="535"/>
      <c r="J23" s="536"/>
      <c r="K23" s="506"/>
      <c r="L23" s="507"/>
      <c r="M23" s="507"/>
      <c r="N23" s="507"/>
      <c r="O23" s="507"/>
      <c r="P23" s="507"/>
      <c r="Q23" s="507"/>
      <c r="R23" s="506"/>
      <c r="S23" s="507"/>
      <c r="T23" s="507"/>
      <c r="U23" s="507"/>
      <c r="V23" s="507"/>
      <c r="W23" s="507"/>
      <c r="X23" s="507"/>
      <c r="Y23" s="53">
        <f t="shared" si="1"/>
        <v>0</v>
      </c>
      <c r="Z23" s="53">
        <f t="shared" si="2"/>
        <v>0</v>
      </c>
      <c r="AA23" s="450" t="str">
        <f t="shared" si="5"/>
        <v/>
      </c>
      <c r="AB23" s="450"/>
      <c r="AC23" s="450"/>
      <c r="AD23" s="450"/>
      <c r="AE23" s="450"/>
      <c r="AF23" s="450"/>
      <c r="AG23" s="450"/>
      <c r="AH23" s="450"/>
      <c r="AI23" s="433"/>
      <c r="AJ23" s="431"/>
      <c r="AK23" s="431"/>
      <c r="AL23" s="434"/>
      <c r="AM23" s="508" t="str">
        <f t="shared" si="3"/>
        <v/>
      </c>
      <c r="AN23" s="509"/>
      <c r="AO23" s="509"/>
      <c r="AP23" s="510"/>
      <c r="AQ23" s="430"/>
      <c r="AR23" s="431"/>
      <c r="AS23" s="431"/>
      <c r="AT23" s="431"/>
      <c r="AU23" s="431"/>
      <c r="AV23" s="431"/>
      <c r="AW23" s="431"/>
      <c r="AX23" s="431"/>
      <c r="AY23" s="431"/>
      <c r="AZ23" s="431"/>
      <c r="BA23" s="431"/>
      <c r="BB23" s="432"/>
      <c r="BC23" s="428"/>
      <c r="BD23" s="428"/>
      <c r="BE23" s="428"/>
      <c r="BF23" s="428"/>
      <c r="BG23" s="428"/>
      <c r="BH23" s="428"/>
      <c r="BI23" s="428"/>
      <c r="BJ23" s="428"/>
      <c r="BK23" s="428"/>
      <c r="BL23" s="428"/>
      <c r="BM23" s="429"/>
      <c r="BP23" s="57" t="s">
        <v>69</v>
      </c>
      <c r="BQ23" s="58">
        <v>750</v>
      </c>
      <c r="BR23" s="59">
        <f t="shared" si="4"/>
        <v>75</v>
      </c>
      <c r="BS23" s="90"/>
      <c r="BW23" s="87" t="s">
        <v>96</v>
      </c>
    </row>
    <row r="24" spans="1:133" ht="24" customHeight="1">
      <c r="A24" s="1">
        <v>13</v>
      </c>
      <c r="C24" s="537"/>
      <c r="D24" s="538"/>
      <c r="E24" s="538"/>
      <c r="F24" s="539"/>
      <c r="G24" s="534" t="str">
        <f t="shared" si="0"/>
        <v/>
      </c>
      <c r="H24" s="535"/>
      <c r="I24" s="535"/>
      <c r="J24" s="536"/>
      <c r="K24" s="487"/>
      <c r="L24" s="487"/>
      <c r="M24" s="487"/>
      <c r="N24" s="487"/>
      <c r="O24" s="487"/>
      <c r="P24" s="487"/>
      <c r="Q24" s="487"/>
      <c r="R24" s="487"/>
      <c r="S24" s="487"/>
      <c r="T24" s="487"/>
      <c r="U24" s="487"/>
      <c r="V24" s="487"/>
      <c r="W24" s="487"/>
      <c r="X24" s="487"/>
      <c r="Y24" s="53">
        <f t="shared" si="1"/>
        <v>0</v>
      </c>
      <c r="Z24" s="53">
        <f t="shared" si="2"/>
        <v>0</v>
      </c>
      <c r="AA24" s="450" t="str">
        <f t="shared" si="5"/>
        <v/>
      </c>
      <c r="AB24" s="450"/>
      <c r="AC24" s="450"/>
      <c r="AD24" s="450"/>
      <c r="AE24" s="450"/>
      <c r="AF24" s="450"/>
      <c r="AG24" s="450"/>
      <c r="AH24" s="450"/>
      <c r="AI24" s="433"/>
      <c r="AJ24" s="431"/>
      <c r="AK24" s="431"/>
      <c r="AL24" s="434"/>
      <c r="AM24" s="508" t="str">
        <f t="shared" si="3"/>
        <v/>
      </c>
      <c r="AN24" s="509"/>
      <c r="AO24" s="509"/>
      <c r="AP24" s="510"/>
      <c r="AQ24" s="430"/>
      <c r="AR24" s="431"/>
      <c r="AS24" s="431"/>
      <c r="AT24" s="431"/>
      <c r="AU24" s="431"/>
      <c r="AV24" s="431"/>
      <c r="AW24" s="431"/>
      <c r="AX24" s="431"/>
      <c r="AY24" s="431"/>
      <c r="AZ24" s="431"/>
      <c r="BA24" s="431"/>
      <c r="BB24" s="432"/>
      <c r="BC24" s="428"/>
      <c r="BD24" s="428"/>
      <c r="BE24" s="428"/>
      <c r="BF24" s="428"/>
      <c r="BG24" s="428"/>
      <c r="BH24" s="428"/>
      <c r="BI24" s="428"/>
      <c r="BJ24" s="428"/>
      <c r="BK24" s="428"/>
      <c r="BL24" s="428"/>
      <c r="BM24" s="429"/>
      <c r="BP24" s="57" t="s">
        <v>70</v>
      </c>
      <c r="BQ24" s="58">
        <v>440</v>
      </c>
      <c r="BR24" s="59">
        <f t="shared" si="4"/>
        <v>44</v>
      </c>
      <c r="BS24" s="90"/>
      <c r="BX24" s="32" t="s">
        <v>116</v>
      </c>
    </row>
    <row r="25" spans="1:133" ht="24" customHeight="1">
      <c r="A25" s="1">
        <v>14</v>
      </c>
      <c r="C25" s="537"/>
      <c r="D25" s="538"/>
      <c r="E25" s="538"/>
      <c r="F25" s="539"/>
      <c r="G25" s="534" t="str">
        <f t="shared" si="0"/>
        <v/>
      </c>
      <c r="H25" s="535"/>
      <c r="I25" s="535"/>
      <c r="J25" s="536"/>
      <c r="K25" s="487"/>
      <c r="L25" s="487"/>
      <c r="M25" s="487"/>
      <c r="N25" s="487"/>
      <c r="O25" s="487"/>
      <c r="P25" s="487"/>
      <c r="Q25" s="487"/>
      <c r="R25" s="487"/>
      <c r="S25" s="487"/>
      <c r="T25" s="487"/>
      <c r="U25" s="487"/>
      <c r="V25" s="487"/>
      <c r="W25" s="487"/>
      <c r="X25" s="487"/>
      <c r="Y25" s="53">
        <f t="shared" si="1"/>
        <v>0</v>
      </c>
      <c r="Z25" s="53">
        <f t="shared" si="2"/>
        <v>0</v>
      </c>
      <c r="AA25" s="450" t="str">
        <f t="shared" si="5"/>
        <v/>
      </c>
      <c r="AB25" s="450"/>
      <c r="AC25" s="450"/>
      <c r="AD25" s="450"/>
      <c r="AE25" s="450"/>
      <c r="AF25" s="450"/>
      <c r="AG25" s="450"/>
      <c r="AH25" s="450"/>
      <c r="AI25" s="433"/>
      <c r="AJ25" s="431"/>
      <c r="AK25" s="431"/>
      <c r="AL25" s="434"/>
      <c r="AM25" s="508" t="str">
        <f t="shared" si="3"/>
        <v/>
      </c>
      <c r="AN25" s="509"/>
      <c r="AO25" s="509"/>
      <c r="AP25" s="510"/>
      <c r="AQ25" s="430"/>
      <c r="AR25" s="431"/>
      <c r="AS25" s="431"/>
      <c r="AT25" s="431"/>
      <c r="AU25" s="431"/>
      <c r="AV25" s="431"/>
      <c r="AW25" s="431"/>
      <c r="AX25" s="431"/>
      <c r="AY25" s="431"/>
      <c r="AZ25" s="431"/>
      <c r="BA25" s="431"/>
      <c r="BB25" s="432"/>
      <c r="BC25" s="428"/>
      <c r="BD25" s="428"/>
      <c r="BE25" s="428"/>
      <c r="BF25" s="428"/>
      <c r="BG25" s="428"/>
      <c r="BH25" s="428"/>
      <c r="BI25" s="428"/>
      <c r="BJ25" s="428"/>
      <c r="BK25" s="428"/>
      <c r="BL25" s="428"/>
      <c r="BM25" s="429"/>
      <c r="BP25" s="60"/>
      <c r="BQ25" s="60"/>
      <c r="BR25" s="60"/>
      <c r="BS25" s="90"/>
      <c r="BV25" s="32"/>
      <c r="BX25" s="32" t="s">
        <v>117</v>
      </c>
    </row>
    <row r="26" spans="1:133" ht="24" customHeight="1">
      <c r="A26" s="1">
        <v>15</v>
      </c>
      <c r="C26" s="537"/>
      <c r="D26" s="538"/>
      <c r="E26" s="538"/>
      <c r="F26" s="539"/>
      <c r="G26" s="534" t="str">
        <f t="shared" si="0"/>
        <v/>
      </c>
      <c r="H26" s="535"/>
      <c r="I26" s="535"/>
      <c r="J26" s="536"/>
      <c r="K26" s="487"/>
      <c r="L26" s="487"/>
      <c r="M26" s="487"/>
      <c r="N26" s="487"/>
      <c r="O26" s="487"/>
      <c r="P26" s="487"/>
      <c r="Q26" s="487"/>
      <c r="R26" s="487"/>
      <c r="S26" s="487"/>
      <c r="T26" s="487"/>
      <c r="U26" s="487"/>
      <c r="V26" s="487"/>
      <c r="W26" s="487"/>
      <c r="X26" s="487"/>
      <c r="Y26" s="53">
        <f t="shared" si="1"/>
        <v>0</v>
      </c>
      <c r="Z26" s="53">
        <f t="shared" si="2"/>
        <v>0</v>
      </c>
      <c r="AA26" s="450" t="str">
        <f t="shared" si="5"/>
        <v/>
      </c>
      <c r="AB26" s="450"/>
      <c r="AC26" s="450"/>
      <c r="AD26" s="450"/>
      <c r="AE26" s="450"/>
      <c r="AF26" s="450"/>
      <c r="AG26" s="450"/>
      <c r="AH26" s="450"/>
      <c r="AI26" s="433"/>
      <c r="AJ26" s="431"/>
      <c r="AK26" s="431"/>
      <c r="AL26" s="434"/>
      <c r="AM26" s="508" t="str">
        <f t="shared" si="3"/>
        <v/>
      </c>
      <c r="AN26" s="509"/>
      <c r="AO26" s="509"/>
      <c r="AP26" s="510"/>
      <c r="AQ26" s="430"/>
      <c r="AR26" s="431"/>
      <c r="AS26" s="431"/>
      <c r="AT26" s="431"/>
      <c r="AU26" s="431"/>
      <c r="AV26" s="431"/>
      <c r="AW26" s="431"/>
      <c r="AX26" s="431"/>
      <c r="AY26" s="431"/>
      <c r="AZ26" s="431"/>
      <c r="BA26" s="431"/>
      <c r="BB26" s="432"/>
      <c r="BC26" s="428"/>
      <c r="BD26" s="428"/>
      <c r="BE26" s="428"/>
      <c r="BF26" s="428"/>
      <c r="BG26" s="428"/>
      <c r="BH26" s="428"/>
      <c r="BI26" s="428"/>
      <c r="BJ26" s="428"/>
      <c r="BK26" s="428"/>
      <c r="BL26" s="428"/>
      <c r="BM26" s="429"/>
      <c r="BP26" s="55" t="s">
        <v>93</v>
      </c>
      <c r="BQ26" s="58">
        <v>460</v>
      </c>
      <c r="BR26" s="59">
        <f t="shared" ref="BR26" si="6">BQ26*0.1</f>
        <v>46</v>
      </c>
      <c r="BS26" s="90"/>
    </row>
    <row r="27" spans="1:133" ht="24" customHeight="1">
      <c r="A27" s="1">
        <v>16</v>
      </c>
      <c r="C27" s="537"/>
      <c r="D27" s="538"/>
      <c r="E27" s="538"/>
      <c r="F27" s="539"/>
      <c r="G27" s="534" t="str">
        <f t="shared" si="0"/>
        <v/>
      </c>
      <c r="H27" s="535"/>
      <c r="I27" s="535"/>
      <c r="J27" s="536"/>
      <c r="K27" s="487"/>
      <c r="L27" s="487"/>
      <c r="M27" s="487"/>
      <c r="N27" s="487"/>
      <c r="O27" s="487"/>
      <c r="P27" s="487"/>
      <c r="Q27" s="487"/>
      <c r="R27" s="487"/>
      <c r="S27" s="487"/>
      <c r="T27" s="487"/>
      <c r="U27" s="487"/>
      <c r="V27" s="487"/>
      <c r="W27" s="487"/>
      <c r="X27" s="487"/>
      <c r="Y27" s="53">
        <f t="shared" si="1"/>
        <v>0</v>
      </c>
      <c r="Z27" s="53">
        <f t="shared" si="2"/>
        <v>0</v>
      </c>
      <c r="AA27" s="450" t="str">
        <f t="shared" si="5"/>
        <v/>
      </c>
      <c r="AB27" s="450"/>
      <c r="AC27" s="450"/>
      <c r="AD27" s="450"/>
      <c r="AE27" s="450"/>
      <c r="AF27" s="450"/>
      <c r="AG27" s="450"/>
      <c r="AH27" s="450"/>
      <c r="AI27" s="433"/>
      <c r="AJ27" s="431"/>
      <c r="AK27" s="431"/>
      <c r="AL27" s="434"/>
      <c r="AM27" s="508" t="str">
        <f t="shared" si="3"/>
        <v/>
      </c>
      <c r="AN27" s="509"/>
      <c r="AO27" s="509"/>
      <c r="AP27" s="510"/>
      <c r="AQ27" s="430"/>
      <c r="AR27" s="431"/>
      <c r="AS27" s="431"/>
      <c r="AT27" s="431"/>
      <c r="AU27" s="431"/>
      <c r="AV27" s="431"/>
      <c r="AW27" s="431"/>
      <c r="AX27" s="431"/>
      <c r="AY27" s="431"/>
      <c r="AZ27" s="431"/>
      <c r="BA27" s="431"/>
      <c r="BB27" s="432"/>
      <c r="BC27" s="428"/>
      <c r="BD27" s="428"/>
      <c r="BE27" s="428"/>
      <c r="BF27" s="428"/>
      <c r="BG27" s="428"/>
      <c r="BH27" s="428"/>
      <c r="BI27" s="428"/>
      <c r="BJ27" s="428"/>
      <c r="BK27" s="428"/>
      <c r="BL27" s="428"/>
      <c r="BM27" s="429"/>
      <c r="BS27" s="90"/>
    </row>
    <row r="28" spans="1:133" ht="24" customHeight="1">
      <c r="A28" s="1">
        <v>17</v>
      </c>
      <c r="C28" s="537"/>
      <c r="D28" s="538"/>
      <c r="E28" s="538"/>
      <c r="F28" s="539"/>
      <c r="G28" s="534" t="str">
        <f t="shared" si="0"/>
        <v/>
      </c>
      <c r="H28" s="535"/>
      <c r="I28" s="535"/>
      <c r="J28" s="536"/>
      <c r="K28" s="487"/>
      <c r="L28" s="487"/>
      <c r="M28" s="487"/>
      <c r="N28" s="487"/>
      <c r="O28" s="487"/>
      <c r="P28" s="487"/>
      <c r="Q28" s="487"/>
      <c r="R28" s="487"/>
      <c r="S28" s="487"/>
      <c r="T28" s="487"/>
      <c r="U28" s="487"/>
      <c r="V28" s="487"/>
      <c r="W28" s="487"/>
      <c r="X28" s="487"/>
      <c r="Y28" s="53">
        <f t="shared" si="1"/>
        <v>0</v>
      </c>
      <c r="Z28" s="53">
        <f t="shared" si="2"/>
        <v>0</v>
      </c>
      <c r="AA28" s="450" t="str">
        <f t="shared" si="5"/>
        <v/>
      </c>
      <c r="AB28" s="450"/>
      <c r="AC28" s="450"/>
      <c r="AD28" s="450"/>
      <c r="AE28" s="450"/>
      <c r="AF28" s="450"/>
      <c r="AG28" s="450"/>
      <c r="AH28" s="450"/>
      <c r="AI28" s="433"/>
      <c r="AJ28" s="431"/>
      <c r="AK28" s="431"/>
      <c r="AL28" s="434"/>
      <c r="AM28" s="508" t="str">
        <f t="shared" si="3"/>
        <v/>
      </c>
      <c r="AN28" s="509"/>
      <c r="AO28" s="509"/>
      <c r="AP28" s="510"/>
      <c r="AQ28" s="430"/>
      <c r="AR28" s="431"/>
      <c r="AS28" s="431"/>
      <c r="AT28" s="431"/>
      <c r="AU28" s="431"/>
      <c r="AV28" s="431"/>
      <c r="AW28" s="431"/>
      <c r="AX28" s="431"/>
      <c r="AY28" s="431"/>
      <c r="AZ28" s="431"/>
      <c r="BA28" s="431"/>
      <c r="BB28" s="432"/>
      <c r="BC28" s="428"/>
      <c r="BD28" s="428"/>
      <c r="BE28" s="428"/>
      <c r="BF28" s="428"/>
      <c r="BG28" s="428"/>
      <c r="BH28" s="428"/>
      <c r="BI28" s="428"/>
      <c r="BJ28" s="428"/>
      <c r="BK28" s="428"/>
      <c r="BL28" s="428"/>
      <c r="BM28" s="429"/>
      <c r="BP28" s="61" t="s">
        <v>8</v>
      </c>
      <c r="BS28" s="90"/>
      <c r="BV28" s="32"/>
    </row>
    <row r="29" spans="1:133" ht="24" customHeight="1">
      <c r="A29" s="1">
        <v>18</v>
      </c>
      <c r="C29" s="537"/>
      <c r="D29" s="538"/>
      <c r="E29" s="538"/>
      <c r="F29" s="539"/>
      <c r="G29" s="534" t="str">
        <f t="shared" si="0"/>
        <v/>
      </c>
      <c r="H29" s="535"/>
      <c r="I29" s="535"/>
      <c r="J29" s="536"/>
      <c r="K29" s="487"/>
      <c r="L29" s="487"/>
      <c r="M29" s="487"/>
      <c r="N29" s="487"/>
      <c r="O29" s="487"/>
      <c r="P29" s="487"/>
      <c r="Q29" s="487"/>
      <c r="R29" s="487"/>
      <c r="S29" s="487"/>
      <c r="T29" s="487"/>
      <c r="U29" s="487"/>
      <c r="V29" s="487"/>
      <c r="W29" s="487"/>
      <c r="X29" s="487"/>
      <c r="Y29" s="53">
        <f t="shared" si="1"/>
        <v>0</v>
      </c>
      <c r="Z29" s="53">
        <f t="shared" si="2"/>
        <v>0</v>
      </c>
      <c r="AA29" s="450" t="str">
        <f t="shared" si="5"/>
        <v/>
      </c>
      <c r="AB29" s="450"/>
      <c r="AC29" s="450"/>
      <c r="AD29" s="450"/>
      <c r="AE29" s="450"/>
      <c r="AF29" s="450"/>
      <c r="AG29" s="450"/>
      <c r="AH29" s="450"/>
      <c r="AI29" s="433"/>
      <c r="AJ29" s="431"/>
      <c r="AK29" s="431"/>
      <c r="AL29" s="434"/>
      <c r="AM29" s="508" t="str">
        <f t="shared" si="3"/>
        <v/>
      </c>
      <c r="AN29" s="509"/>
      <c r="AO29" s="509"/>
      <c r="AP29" s="510"/>
      <c r="AQ29" s="430"/>
      <c r="AR29" s="431"/>
      <c r="AS29" s="431"/>
      <c r="AT29" s="431"/>
      <c r="AU29" s="431"/>
      <c r="AV29" s="431"/>
      <c r="AW29" s="431"/>
      <c r="AX29" s="431"/>
      <c r="AY29" s="431"/>
      <c r="AZ29" s="431"/>
      <c r="BA29" s="431"/>
      <c r="BB29" s="432"/>
      <c r="BC29" s="428"/>
      <c r="BD29" s="428"/>
      <c r="BE29" s="428"/>
      <c r="BF29" s="428"/>
      <c r="BG29" s="428"/>
      <c r="BH29" s="428"/>
      <c r="BI29" s="428"/>
      <c r="BJ29" s="428"/>
      <c r="BK29" s="428"/>
      <c r="BL29" s="428"/>
      <c r="BM29" s="429"/>
      <c r="BP29" s="56" t="e">
        <f>VLOOKUP(AI5,BP12:BR24,3,FALSE)*AA33+BR26*AM33</f>
        <v>#N/A</v>
      </c>
      <c r="BS29" s="90"/>
      <c r="BV29" s="32"/>
    </row>
    <row r="30" spans="1:133" ht="24" customHeight="1">
      <c r="A30" s="1">
        <v>19</v>
      </c>
      <c r="C30" s="537"/>
      <c r="D30" s="538"/>
      <c r="E30" s="538"/>
      <c r="F30" s="539"/>
      <c r="G30" s="534" t="str">
        <f t="shared" si="0"/>
        <v/>
      </c>
      <c r="H30" s="535"/>
      <c r="I30" s="535"/>
      <c r="J30" s="536"/>
      <c r="K30" s="500"/>
      <c r="L30" s="500"/>
      <c r="M30" s="500"/>
      <c r="N30" s="500"/>
      <c r="O30" s="500"/>
      <c r="P30" s="500"/>
      <c r="Q30" s="500"/>
      <c r="R30" s="500"/>
      <c r="S30" s="500"/>
      <c r="T30" s="500"/>
      <c r="U30" s="500"/>
      <c r="V30" s="500"/>
      <c r="W30" s="500"/>
      <c r="X30" s="500"/>
      <c r="Y30" s="47">
        <f t="shared" si="1"/>
        <v>0</v>
      </c>
      <c r="Z30" s="47">
        <f t="shared" si="2"/>
        <v>0</v>
      </c>
      <c r="AA30" s="450" t="str">
        <f t="shared" si="5"/>
        <v/>
      </c>
      <c r="AB30" s="450"/>
      <c r="AC30" s="450"/>
      <c r="AD30" s="450"/>
      <c r="AE30" s="450"/>
      <c r="AF30" s="450"/>
      <c r="AG30" s="450"/>
      <c r="AH30" s="450"/>
      <c r="AI30" s="433"/>
      <c r="AJ30" s="431"/>
      <c r="AK30" s="431"/>
      <c r="AL30" s="434"/>
      <c r="AM30" s="508" t="str">
        <f t="shared" si="3"/>
        <v/>
      </c>
      <c r="AN30" s="509"/>
      <c r="AO30" s="509"/>
      <c r="AP30" s="510"/>
      <c r="AQ30" s="430"/>
      <c r="AR30" s="431"/>
      <c r="AS30" s="431"/>
      <c r="AT30" s="431"/>
      <c r="AU30" s="431"/>
      <c r="AV30" s="431"/>
      <c r="AW30" s="431"/>
      <c r="AX30" s="431"/>
      <c r="AY30" s="431"/>
      <c r="AZ30" s="431"/>
      <c r="BA30" s="431"/>
      <c r="BB30" s="432"/>
      <c r="BC30" s="428"/>
      <c r="BD30" s="428"/>
      <c r="BE30" s="428"/>
      <c r="BF30" s="428"/>
      <c r="BG30" s="428"/>
      <c r="BH30" s="428"/>
      <c r="BI30" s="428"/>
      <c r="BJ30" s="428"/>
      <c r="BK30" s="428"/>
      <c r="BL30" s="428"/>
      <c r="BM30" s="429"/>
      <c r="BS30" s="90"/>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2"/>
      <c r="DI30" s="372"/>
      <c r="DJ30" s="372"/>
      <c r="DK30" s="372"/>
      <c r="DL30" s="372"/>
      <c r="DM30" s="372"/>
      <c r="DN30" s="372"/>
      <c r="DO30" s="372"/>
      <c r="DP30" s="372"/>
      <c r="DQ30" s="372"/>
      <c r="DR30" s="372"/>
      <c r="DS30" s="372"/>
      <c r="DT30" s="372"/>
      <c r="DU30" s="372"/>
      <c r="DV30" s="372"/>
      <c r="DW30" s="372"/>
    </row>
    <row r="31" spans="1:133" ht="24" customHeight="1" thickBot="1">
      <c r="A31" s="1">
        <v>20</v>
      </c>
      <c r="C31" s="569"/>
      <c r="D31" s="570"/>
      <c r="E31" s="570"/>
      <c r="F31" s="571"/>
      <c r="G31" s="564" t="str">
        <f t="shared" si="0"/>
        <v/>
      </c>
      <c r="H31" s="565"/>
      <c r="I31" s="565"/>
      <c r="J31" s="566"/>
      <c r="K31" s="486"/>
      <c r="L31" s="486"/>
      <c r="M31" s="486"/>
      <c r="N31" s="486"/>
      <c r="O31" s="486"/>
      <c r="P31" s="486"/>
      <c r="Q31" s="486"/>
      <c r="R31" s="486"/>
      <c r="S31" s="486"/>
      <c r="T31" s="486"/>
      <c r="U31" s="486"/>
      <c r="V31" s="486"/>
      <c r="W31" s="486"/>
      <c r="X31" s="486"/>
      <c r="Y31" s="54">
        <f t="shared" si="1"/>
        <v>0</v>
      </c>
      <c r="Z31" s="54">
        <f t="shared" si="2"/>
        <v>0</v>
      </c>
      <c r="AA31" s="450" t="str">
        <f t="shared" si="5"/>
        <v/>
      </c>
      <c r="AB31" s="450"/>
      <c r="AC31" s="450"/>
      <c r="AD31" s="450"/>
      <c r="AE31" s="450"/>
      <c r="AF31" s="450"/>
      <c r="AG31" s="450"/>
      <c r="AH31" s="450"/>
      <c r="AI31" s="567"/>
      <c r="AJ31" s="492"/>
      <c r="AK31" s="492"/>
      <c r="AL31" s="568"/>
      <c r="AM31" s="488" t="str">
        <f t="shared" si="3"/>
        <v/>
      </c>
      <c r="AN31" s="489"/>
      <c r="AO31" s="489"/>
      <c r="AP31" s="490"/>
      <c r="AQ31" s="491"/>
      <c r="AR31" s="492"/>
      <c r="AS31" s="492"/>
      <c r="AT31" s="492"/>
      <c r="AU31" s="492"/>
      <c r="AV31" s="492"/>
      <c r="AW31" s="492"/>
      <c r="AX31" s="492"/>
      <c r="AY31" s="492"/>
      <c r="AZ31" s="492"/>
      <c r="BA31" s="492"/>
      <c r="BB31" s="493"/>
      <c r="BC31" s="540"/>
      <c r="BD31" s="540"/>
      <c r="BE31" s="540"/>
      <c r="BF31" s="540"/>
      <c r="BG31" s="540"/>
      <c r="BH31" s="540"/>
      <c r="BI31" s="540"/>
      <c r="BJ31" s="540"/>
      <c r="BK31" s="540"/>
      <c r="BL31" s="540"/>
      <c r="BM31" s="541"/>
      <c r="BS31" s="90"/>
      <c r="BV31" s="372"/>
      <c r="BW31" s="372"/>
      <c r="BX31" s="372"/>
      <c r="BY31" s="372"/>
      <c r="BZ31" s="372"/>
      <c r="CA31" s="372"/>
      <c r="CB31" s="372"/>
      <c r="CC31" s="372"/>
      <c r="CD31" s="372"/>
      <c r="CE31" s="372"/>
      <c r="CF31" s="372"/>
      <c r="CG31" s="372"/>
      <c r="CH31" s="372"/>
      <c r="CI31" s="372"/>
      <c r="CJ31" s="372"/>
      <c r="CK31" s="372"/>
      <c r="CL31" s="372"/>
      <c r="CM31" s="372"/>
      <c r="CN31" s="372"/>
      <c r="CO31" s="372"/>
      <c r="CP31" s="372"/>
      <c r="CQ31" s="372"/>
      <c r="CR31" s="372"/>
      <c r="CS31" s="372"/>
      <c r="CT31" s="372"/>
      <c r="CU31" s="372"/>
      <c r="CV31" s="372"/>
      <c r="CW31" s="372"/>
      <c r="CX31" s="372"/>
      <c r="CY31" s="372"/>
      <c r="CZ31" s="372"/>
      <c r="DA31" s="372"/>
      <c r="DB31" s="372"/>
      <c r="DC31" s="372"/>
      <c r="DD31" s="372"/>
      <c r="DE31" s="372"/>
      <c r="DF31" s="372"/>
      <c r="DG31" s="372"/>
      <c r="DH31" s="372"/>
      <c r="DI31" s="372"/>
      <c r="DJ31" s="372"/>
      <c r="DK31" s="372"/>
      <c r="DL31" s="372"/>
      <c r="DM31" s="372"/>
      <c r="DN31" s="372"/>
      <c r="DO31" s="372"/>
      <c r="DP31" s="372"/>
      <c r="DQ31" s="372"/>
      <c r="DR31" s="372"/>
      <c r="DS31" s="372"/>
      <c r="DT31" s="372"/>
      <c r="DU31" s="372"/>
      <c r="DV31" s="372"/>
      <c r="DW31" s="372"/>
    </row>
    <row r="32" spans="1:133" ht="32.25" customHeight="1" thickTop="1" thickBot="1">
      <c r="C32" s="494" t="s">
        <v>4</v>
      </c>
      <c r="D32" s="495"/>
      <c r="E32" s="495"/>
      <c r="F32" s="495"/>
      <c r="G32" s="495"/>
      <c r="H32" s="495"/>
      <c r="I32" s="495"/>
      <c r="J32" s="495"/>
      <c r="K32" s="495"/>
      <c r="L32" s="495"/>
      <c r="M32" s="495"/>
      <c r="N32" s="495"/>
      <c r="O32" s="495"/>
      <c r="P32" s="495"/>
      <c r="Q32" s="504"/>
      <c r="R32" s="494" t="s">
        <v>71</v>
      </c>
      <c r="S32" s="495"/>
      <c r="T32" s="495"/>
      <c r="U32" s="495"/>
      <c r="V32" s="495"/>
      <c r="W32" s="495"/>
      <c r="X32" s="495"/>
      <c r="Y32" s="51"/>
      <c r="Z32" s="51"/>
      <c r="AA32" s="501">
        <f>SUM(AA12:AH31)</f>
        <v>0</v>
      </c>
      <c r="AB32" s="502"/>
      <c r="AC32" s="502"/>
      <c r="AD32" s="502"/>
      <c r="AE32" s="502"/>
      <c r="AF32" s="502"/>
      <c r="AG32" s="502"/>
      <c r="AH32" s="503"/>
      <c r="AI32" s="416" t="s">
        <v>88</v>
      </c>
      <c r="AJ32" s="417"/>
      <c r="AK32" s="417"/>
      <c r="AL32" s="418"/>
      <c r="AM32" s="410">
        <f>SUM(AM12:AP31)</f>
        <v>0</v>
      </c>
      <c r="AN32" s="411"/>
      <c r="AO32" s="411"/>
      <c r="AP32" s="412"/>
      <c r="AQ32" s="522"/>
      <c r="AR32" s="523"/>
      <c r="AS32" s="523"/>
      <c r="AT32" s="523"/>
      <c r="AU32" s="523"/>
      <c r="AV32" s="523"/>
      <c r="AW32" s="523"/>
      <c r="AX32" s="523"/>
      <c r="AY32" s="523"/>
      <c r="AZ32" s="523"/>
      <c r="BA32" s="523"/>
      <c r="BB32" s="523"/>
      <c r="BC32" s="523"/>
      <c r="BD32" s="523"/>
      <c r="BE32" s="523"/>
      <c r="BF32" s="523"/>
      <c r="BG32" s="523"/>
      <c r="BH32" s="523"/>
      <c r="BI32" s="523"/>
      <c r="BJ32" s="523"/>
      <c r="BK32" s="523"/>
      <c r="BL32" s="523"/>
      <c r="BM32" s="524"/>
      <c r="BS32" s="90"/>
    </row>
    <row r="33" spans="3:71" ht="32.25" customHeight="1" thickBot="1">
      <c r="C33" s="505"/>
      <c r="D33" s="426"/>
      <c r="E33" s="426"/>
      <c r="F33" s="426"/>
      <c r="G33" s="426"/>
      <c r="H33" s="426"/>
      <c r="I33" s="426"/>
      <c r="J33" s="426"/>
      <c r="K33" s="426"/>
      <c r="L33" s="426"/>
      <c r="M33" s="426"/>
      <c r="N33" s="426"/>
      <c r="O33" s="426"/>
      <c r="P33" s="426"/>
      <c r="Q33" s="427"/>
      <c r="R33" s="496" t="s">
        <v>32</v>
      </c>
      <c r="S33" s="414"/>
      <c r="T33" s="414"/>
      <c r="U33" s="414"/>
      <c r="V33" s="414"/>
      <c r="W33" s="414"/>
      <c r="X33" s="414"/>
      <c r="Y33" s="52"/>
      <c r="Z33" s="52"/>
      <c r="AA33" s="497">
        <f>AA32*2</f>
        <v>0</v>
      </c>
      <c r="AB33" s="498"/>
      <c r="AC33" s="498"/>
      <c r="AD33" s="498"/>
      <c r="AE33" s="498"/>
      <c r="AF33" s="498"/>
      <c r="AG33" s="498"/>
      <c r="AH33" s="499"/>
      <c r="AI33" s="419" t="s">
        <v>89</v>
      </c>
      <c r="AJ33" s="414"/>
      <c r="AK33" s="414"/>
      <c r="AL33" s="420"/>
      <c r="AM33" s="413">
        <f>AM32*2</f>
        <v>0</v>
      </c>
      <c r="AN33" s="414"/>
      <c r="AO33" s="414"/>
      <c r="AP33" s="415"/>
      <c r="AQ33" s="421" t="s">
        <v>91</v>
      </c>
      <c r="AR33" s="422"/>
      <c r="AS33" s="422"/>
      <c r="AT33" s="422"/>
      <c r="AU33" s="422"/>
      <c r="AV33" s="422"/>
      <c r="AW33" s="422"/>
      <c r="AX33" s="422"/>
      <c r="AY33" s="422"/>
      <c r="AZ33" s="422"/>
      <c r="BA33" s="422"/>
      <c r="BB33" s="422"/>
      <c r="BC33" s="373" t="e">
        <f>IF(BP29&lt;=X5,BP29,X5)</f>
        <v>#N/A</v>
      </c>
      <c r="BD33" s="373"/>
      <c r="BE33" s="373"/>
      <c r="BF33" s="373"/>
      <c r="BG33" s="373"/>
      <c r="BH33" s="373"/>
      <c r="BI33" s="373"/>
      <c r="BJ33" s="373"/>
      <c r="BK33" s="373"/>
      <c r="BL33" s="373"/>
      <c r="BM33" s="374"/>
      <c r="BS33" s="90"/>
    </row>
    <row r="34" spans="3:71" ht="15" customHeight="1">
      <c r="C34" s="22"/>
      <c r="D34" s="22"/>
      <c r="E34" s="22"/>
      <c r="F34" s="22"/>
      <c r="G34" s="22"/>
      <c r="H34" s="22"/>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BA34" s="23"/>
      <c r="BB34" s="23"/>
      <c r="BC34" s="23"/>
      <c r="BS34" s="90"/>
    </row>
    <row r="35" spans="3:71" ht="15" customHeight="1">
      <c r="C35" s="22"/>
      <c r="D35" s="22"/>
      <c r="E35" s="22"/>
      <c r="F35" s="22"/>
      <c r="G35" s="22"/>
      <c r="H35" s="22"/>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2"/>
      <c r="AI35" s="22"/>
      <c r="AJ35" s="22"/>
      <c r="AK35" s="22"/>
      <c r="AL35" s="22"/>
      <c r="AM35" s="23"/>
      <c r="AN35" s="23"/>
      <c r="AO35" s="23"/>
      <c r="AP35" s="23"/>
      <c r="BB35" s="484"/>
      <c r="BC35" s="484"/>
      <c r="BD35" s="484"/>
      <c r="BE35" s="485" t="s">
        <v>5</v>
      </c>
      <c r="BF35" s="485"/>
      <c r="BG35" s="485"/>
      <c r="BH35" s="484"/>
      <c r="BI35" s="484"/>
      <c r="BJ35" s="484"/>
      <c r="BK35" s="485" t="s">
        <v>6</v>
      </c>
      <c r="BL35" s="485"/>
      <c r="BM35" s="485"/>
      <c r="BS35" s="90"/>
    </row>
    <row r="36" spans="3:71" ht="27" customHeight="1">
      <c r="C36" s="22"/>
      <c r="D36" s="22"/>
      <c r="E36" s="22"/>
      <c r="F36" s="22"/>
      <c r="G36" s="22"/>
      <c r="H36" s="22"/>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2"/>
      <c r="AI36" s="22"/>
      <c r="AJ36" s="22"/>
      <c r="AK36" s="22"/>
      <c r="AL36" s="22"/>
      <c r="AM36" s="23"/>
      <c r="AN36" s="23"/>
      <c r="AO36" s="23"/>
      <c r="AP36" s="23"/>
      <c r="AQ36" s="23"/>
      <c r="AR36" s="23"/>
      <c r="AS36" s="23"/>
      <c r="AT36" s="23"/>
      <c r="AU36" s="23"/>
      <c r="AV36" s="23"/>
      <c r="AW36" s="23"/>
      <c r="AX36" s="23"/>
      <c r="AY36" s="23"/>
      <c r="BA36" s="23"/>
      <c r="BB36" s="23"/>
      <c r="BC36" s="23"/>
    </row>
    <row r="37" spans="3:71" ht="15" customHeight="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BA37" s="22"/>
      <c r="BB37" s="22"/>
      <c r="BC37" s="22"/>
    </row>
    <row r="38" spans="3:71" ht="15" customHeight="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BA38" s="22"/>
      <c r="BB38" s="22"/>
      <c r="BC38" s="22"/>
    </row>
    <row r="39" spans="3:71" ht="15" customHeight="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BA39" s="22"/>
      <c r="BB39" s="22"/>
      <c r="BC39" s="22"/>
    </row>
    <row r="40" spans="3:71" ht="15" customHeight="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BA40" s="22"/>
      <c r="BB40" s="22"/>
      <c r="BC40" s="22"/>
    </row>
    <row r="41" spans="3:71" ht="15" customHeight="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BA41" s="22"/>
      <c r="BB41" s="22"/>
      <c r="BC41" s="22"/>
    </row>
    <row r="42" spans="3:71" ht="15" customHeight="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BA42" s="22"/>
      <c r="BB42" s="22"/>
      <c r="BC42" s="22"/>
    </row>
    <row r="43" spans="3:71" ht="15" customHeight="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BA43" s="22"/>
      <c r="BB43" s="22"/>
      <c r="BC43" s="22"/>
    </row>
    <row r="44" spans="3:71" ht="15" customHeight="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BA44" s="22"/>
      <c r="BB44" s="22"/>
      <c r="BC44" s="22"/>
    </row>
    <row r="45" spans="3:71" ht="15" customHeight="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BA45" s="22"/>
      <c r="BB45" s="22"/>
      <c r="BC45" s="22"/>
    </row>
    <row r="46" spans="3:71" ht="15" customHeight="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BA46" s="22"/>
      <c r="BB46" s="22"/>
      <c r="BC46" s="22"/>
    </row>
    <row r="47" spans="3:71" ht="15" customHeight="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BA47" s="22"/>
      <c r="BB47" s="22"/>
      <c r="BC47" s="22"/>
    </row>
    <row r="48" spans="3:71" ht="15" customHeight="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BA48" s="22"/>
      <c r="BB48" s="22"/>
      <c r="BC48" s="22"/>
    </row>
    <row r="49" spans="3:56" ht="15" customHeight="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BA49" s="22"/>
      <c r="BB49" s="22"/>
      <c r="BC49" s="22"/>
    </row>
    <row r="50" spans="3:56" ht="15" customHeight="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BA50" s="22"/>
      <c r="BB50" s="22"/>
      <c r="BC50" s="22"/>
    </row>
    <row r="51" spans="3:56" ht="15" customHeight="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BA51" s="22"/>
      <c r="BB51" s="22"/>
      <c r="BC51" s="22"/>
    </row>
    <row r="52" spans="3:56" ht="15" customHeight="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BA52" s="22"/>
      <c r="BB52" s="22"/>
      <c r="BC52" s="22"/>
    </row>
    <row r="53" spans="3:56" ht="15" customHeight="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M53" s="22"/>
      <c r="AN53" s="22"/>
      <c r="AO53" s="22"/>
      <c r="AP53" s="22"/>
      <c r="AQ53" s="22"/>
      <c r="AR53" s="22"/>
      <c r="AS53" s="22"/>
      <c r="AT53" s="22"/>
      <c r="AU53" s="22"/>
      <c r="AV53" s="22"/>
      <c r="AW53" s="22"/>
      <c r="AX53" s="22"/>
      <c r="AY53" s="22"/>
      <c r="BA53" s="22"/>
      <c r="BB53" s="22"/>
      <c r="BC53" s="22"/>
    </row>
    <row r="54" spans="3:56" ht="15" customHeight="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P54" s="22"/>
      <c r="AQ54" s="22"/>
      <c r="AR54" s="22"/>
      <c r="AS54" s="22"/>
      <c r="AT54" s="22"/>
      <c r="AU54" s="22"/>
      <c r="AV54" s="22"/>
      <c r="AW54" s="22"/>
      <c r="AX54" s="22"/>
      <c r="AY54" s="22"/>
      <c r="AZ54" s="24"/>
      <c r="BA54" s="22"/>
      <c r="BB54" s="22"/>
      <c r="BC54" s="22"/>
      <c r="BD54" s="24"/>
    </row>
    <row r="55" spans="3:56" ht="15" customHeight="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P55" s="22"/>
      <c r="AQ55" s="22"/>
      <c r="AR55" s="22"/>
      <c r="AS55" s="22"/>
      <c r="AT55" s="22"/>
      <c r="AU55" s="22"/>
      <c r="AV55" s="22"/>
      <c r="AW55" s="22"/>
      <c r="AX55" s="22"/>
      <c r="AY55" s="22"/>
      <c r="AZ55" s="24"/>
      <c r="BA55" s="22"/>
      <c r="BB55" s="22"/>
      <c r="BC55" s="22"/>
      <c r="BD55" s="24"/>
    </row>
    <row r="56" spans="3:56" ht="15" customHeight="1">
      <c r="AZ56" s="24"/>
      <c r="BD56" s="24"/>
    </row>
    <row r="57" spans="3:56" ht="15" customHeight="1">
      <c r="AZ57" s="24"/>
      <c r="BD57" s="24"/>
    </row>
    <row r="58" spans="3:56" ht="15" customHeight="1">
      <c r="AZ58" s="24"/>
      <c r="BD58" s="24"/>
    </row>
    <row r="59" spans="3:56" ht="15" customHeight="1">
      <c r="AZ59" s="24"/>
      <c r="BD59" s="24"/>
    </row>
    <row r="60" spans="3:56" ht="15" customHeight="1">
      <c r="AZ60" s="24"/>
      <c r="BD60" s="24"/>
    </row>
    <row r="61" spans="3:56" ht="15" customHeight="1">
      <c r="AZ61" s="24"/>
      <c r="BD61" s="24"/>
    </row>
    <row r="62" spans="3:56" ht="15" customHeight="1">
      <c r="AZ62" s="24"/>
      <c r="BD62" s="24"/>
    </row>
    <row r="63" spans="3:56" ht="15" customHeight="1">
      <c r="AZ63" s="24"/>
      <c r="BD63" s="24"/>
    </row>
    <row r="64" spans="3:56" ht="15" customHeight="1">
      <c r="AZ64" s="24"/>
      <c r="BD64" s="24"/>
    </row>
  </sheetData>
  <protectedRanges>
    <protectedRange sqref="BC33:BM33 AV12:BM31" name="備考"/>
    <protectedRange sqref="AI32:AM32" name="利用者負担額"/>
    <protectedRange sqref="BB35:BM35" name="枚数"/>
    <protectedRange sqref="C12:H31 J12:Z31" name="利用時間"/>
    <protectedRange sqref="I5" name="決定日数"/>
    <protectedRange sqref="X3" name="利用者名"/>
    <protectedRange sqref="I3" name="利用者番号"/>
    <protectedRange sqref="AI5" name="区分"/>
  </protectedRanges>
  <mergeCells count="236">
    <mergeCell ref="BW3:EC3"/>
    <mergeCell ref="BW5:EC6"/>
    <mergeCell ref="BW16:EC17"/>
    <mergeCell ref="BW11:EC12"/>
    <mergeCell ref="C19:F19"/>
    <mergeCell ref="C20:F20"/>
    <mergeCell ref="C21:F21"/>
    <mergeCell ref="G12:J12"/>
    <mergeCell ref="G13:J13"/>
    <mergeCell ref="G14:J14"/>
    <mergeCell ref="G17:J17"/>
    <mergeCell ref="G18:J18"/>
    <mergeCell ref="R18:X18"/>
    <mergeCell ref="AA19:AH19"/>
    <mergeCell ref="K16:Q16"/>
    <mergeCell ref="R16:X16"/>
    <mergeCell ref="R17:X17"/>
    <mergeCell ref="K17:Q17"/>
    <mergeCell ref="K18:Q18"/>
    <mergeCell ref="AA20:AH20"/>
    <mergeCell ref="C13:F13"/>
    <mergeCell ref="BP10:BP11"/>
    <mergeCell ref="G21:J21"/>
    <mergeCell ref="AI10:AL11"/>
    <mergeCell ref="G19:J19"/>
    <mergeCell ref="G20:J20"/>
    <mergeCell ref="G15:J15"/>
    <mergeCell ref="G16:J16"/>
    <mergeCell ref="G31:J31"/>
    <mergeCell ref="C22:F22"/>
    <mergeCell ref="BC30:BM30"/>
    <mergeCell ref="AM30:AP30"/>
    <mergeCell ref="AI31:AL31"/>
    <mergeCell ref="AM24:AP24"/>
    <mergeCell ref="AM25:AP25"/>
    <mergeCell ref="AM26:AP26"/>
    <mergeCell ref="AM27:AP27"/>
    <mergeCell ref="AM28:AP28"/>
    <mergeCell ref="AM29:AP29"/>
    <mergeCell ref="C28:F28"/>
    <mergeCell ref="C29:F29"/>
    <mergeCell ref="C30:F30"/>
    <mergeCell ref="C31:F31"/>
    <mergeCell ref="AI24:AL24"/>
    <mergeCell ref="AI25:AL25"/>
    <mergeCell ref="AI26:AL26"/>
    <mergeCell ref="AI27:AL27"/>
    <mergeCell ref="AI28:AL28"/>
    <mergeCell ref="C23:F23"/>
    <mergeCell ref="C24:F24"/>
    <mergeCell ref="C25:F25"/>
    <mergeCell ref="C26:F26"/>
    <mergeCell ref="C27:F27"/>
    <mergeCell ref="K22:Q22"/>
    <mergeCell ref="BC31:BM31"/>
    <mergeCell ref="BW22:DW22"/>
    <mergeCell ref="BW7:DW9"/>
    <mergeCell ref="AI5:AO7"/>
    <mergeCell ref="AE5:AH7"/>
    <mergeCell ref="C10:F11"/>
    <mergeCell ref="G10:J11"/>
    <mergeCell ref="AA18:AH18"/>
    <mergeCell ref="C9:X9"/>
    <mergeCell ref="AA16:AH16"/>
    <mergeCell ref="AA17:AH17"/>
    <mergeCell ref="K21:Q21"/>
    <mergeCell ref="C14:F14"/>
    <mergeCell ref="C15:F15"/>
    <mergeCell ref="C16:F16"/>
    <mergeCell ref="C17:F17"/>
    <mergeCell ref="C18:F18"/>
    <mergeCell ref="K20:Q20"/>
    <mergeCell ref="G22:J22"/>
    <mergeCell ref="G23:J23"/>
    <mergeCell ref="G24:J24"/>
    <mergeCell ref="G25:J25"/>
    <mergeCell ref="G26:J26"/>
    <mergeCell ref="G27:J27"/>
    <mergeCell ref="G28:J28"/>
    <mergeCell ref="G29:J29"/>
    <mergeCell ref="G30:J30"/>
    <mergeCell ref="AI22:AL22"/>
    <mergeCell ref="AI23:AL23"/>
    <mergeCell ref="AM13:AP13"/>
    <mergeCell ref="AP3:AU7"/>
    <mergeCell ref="AV3:BM7"/>
    <mergeCell ref="AQ32:BB32"/>
    <mergeCell ref="BC32:BM32"/>
    <mergeCell ref="AM10:AP11"/>
    <mergeCell ref="AM12:AP12"/>
    <mergeCell ref="AI29:AL29"/>
    <mergeCell ref="AI30:AL30"/>
    <mergeCell ref="AQ28:BB28"/>
    <mergeCell ref="AM23:AP23"/>
    <mergeCell ref="AM14:AP14"/>
    <mergeCell ref="AM15:AP15"/>
    <mergeCell ref="AM16:AP16"/>
    <mergeCell ref="AM17:AP17"/>
    <mergeCell ref="AM18:AP18"/>
    <mergeCell ref="AM19:AP19"/>
    <mergeCell ref="AM20:AP20"/>
    <mergeCell ref="AM21:AP21"/>
    <mergeCell ref="AM22:AP22"/>
    <mergeCell ref="AI13:AL13"/>
    <mergeCell ref="AI14:AL14"/>
    <mergeCell ref="AA14:AH14"/>
    <mergeCell ref="AA13:AH13"/>
    <mergeCell ref="AA15:AH15"/>
    <mergeCell ref="K24:Q24"/>
    <mergeCell ref="K13:Q13"/>
    <mergeCell ref="R13:X13"/>
    <mergeCell ref="K14:Q14"/>
    <mergeCell ref="R14:X14"/>
    <mergeCell ref="K15:Q15"/>
    <mergeCell ref="R15:X15"/>
    <mergeCell ref="AA23:AH23"/>
    <mergeCell ref="AA21:AH21"/>
    <mergeCell ref="R21:X21"/>
    <mergeCell ref="AA22:AH22"/>
    <mergeCell ref="R22:X22"/>
    <mergeCell ref="R23:X23"/>
    <mergeCell ref="K23:Q23"/>
    <mergeCell ref="R24:X24"/>
    <mergeCell ref="AA24:AH24"/>
    <mergeCell ref="R20:X20"/>
    <mergeCell ref="K19:Q19"/>
    <mergeCell ref="R19:X19"/>
    <mergeCell ref="R33:X33"/>
    <mergeCell ref="AA33:AH33"/>
    <mergeCell ref="AA25:AH25"/>
    <mergeCell ref="K30:Q30"/>
    <mergeCell ref="R30:X30"/>
    <mergeCell ref="K27:Q27"/>
    <mergeCell ref="R27:X27"/>
    <mergeCell ref="R28:X28"/>
    <mergeCell ref="K25:Q25"/>
    <mergeCell ref="R25:X25"/>
    <mergeCell ref="AA32:AH32"/>
    <mergeCell ref="C32:Q33"/>
    <mergeCell ref="BH35:BJ35"/>
    <mergeCell ref="BK35:BM35"/>
    <mergeCell ref="R31:X31"/>
    <mergeCell ref="R26:X26"/>
    <mergeCell ref="BE35:BG35"/>
    <mergeCell ref="AA27:AH27"/>
    <mergeCell ref="K31:Q31"/>
    <mergeCell ref="AA26:AH26"/>
    <mergeCell ref="AA31:AH31"/>
    <mergeCell ref="K28:Q28"/>
    <mergeCell ref="K26:Q26"/>
    <mergeCell ref="AA28:AH28"/>
    <mergeCell ref="AA30:AH30"/>
    <mergeCell ref="K29:Q29"/>
    <mergeCell ref="R29:X29"/>
    <mergeCell ref="AA29:AH29"/>
    <mergeCell ref="AM31:AP31"/>
    <mergeCell ref="AQ29:BB29"/>
    <mergeCell ref="AQ30:BB30"/>
    <mergeCell ref="AQ31:BB31"/>
    <mergeCell ref="BC28:BM28"/>
    <mergeCell ref="BC29:BM29"/>
    <mergeCell ref="BB35:BD35"/>
    <mergeCell ref="R32:X32"/>
    <mergeCell ref="C2:D2"/>
    <mergeCell ref="E2:G2"/>
    <mergeCell ref="H2:I2"/>
    <mergeCell ref="J2:L2"/>
    <mergeCell ref="K12:Q12"/>
    <mergeCell ref="R12:X12"/>
    <mergeCell ref="AA12:AH12"/>
    <mergeCell ref="AA9:AH11"/>
    <mergeCell ref="R10:X11"/>
    <mergeCell ref="K10:Q11"/>
    <mergeCell ref="C5:H7"/>
    <mergeCell ref="C3:H4"/>
    <mergeCell ref="I5:K7"/>
    <mergeCell ref="C12:F12"/>
    <mergeCell ref="O2:BA2"/>
    <mergeCell ref="AI12:AL12"/>
    <mergeCell ref="M2:N2"/>
    <mergeCell ref="AI15:AL15"/>
    <mergeCell ref="AI16:AL16"/>
    <mergeCell ref="AI17:AL17"/>
    <mergeCell ref="AI18:AL18"/>
    <mergeCell ref="AI19:AL19"/>
    <mergeCell ref="AI20:AL20"/>
    <mergeCell ref="AI21:AL21"/>
    <mergeCell ref="AQ10:BB11"/>
    <mergeCell ref="AQ12:BB12"/>
    <mergeCell ref="AQ13:BB13"/>
    <mergeCell ref="AQ14:BB14"/>
    <mergeCell ref="AQ15:BB15"/>
    <mergeCell ref="AQ16:BB16"/>
    <mergeCell ref="AQ17:BB17"/>
    <mergeCell ref="AQ18:BB18"/>
    <mergeCell ref="AQ19:BB19"/>
    <mergeCell ref="BC20:BM20"/>
    <mergeCell ref="BC21:BM21"/>
    <mergeCell ref="BC22:BM22"/>
    <mergeCell ref="BC23:BM23"/>
    <mergeCell ref="BC24:BM24"/>
    <mergeCell ref="BC25:BM25"/>
    <mergeCell ref="BC26:BM26"/>
    <mergeCell ref="BC27:BM27"/>
    <mergeCell ref="AQ20:BB20"/>
    <mergeCell ref="AQ21:BB21"/>
    <mergeCell ref="AQ22:BB22"/>
    <mergeCell ref="AQ23:BB23"/>
    <mergeCell ref="AQ24:BB24"/>
    <mergeCell ref="AQ25:BB25"/>
    <mergeCell ref="AQ26:BB26"/>
    <mergeCell ref="AQ27:BB27"/>
    <mergeCell ref="BV30:DW31"/>
    <mergeCell ref="BC33:BM33"/>
    <mergeCell ref="L5:P7"/>
    <mergeCell ref="I3:P4"/>
    <mergeCell ref="Q3:W3"/>
    <mergeCell ref="Q4:W4"/>
    <mergeCell ref="Q5:W7"/>
    <mergeCell ref="X5:AD7"/>
    <mergeCell ref="X3:AO4"/>
    <mergeCell ref="AI9:BB9"/>
    <mergeCell ref="AM32:AP32"/>
    <mergeCell ref="AM33:AP33"/>
    <mergeCell ref="AI32:AL32"/>
    <mergeCell ref="AI33:AL33"/>
    <mergeCell ref="AQ33:BB33"/>
    <mergeCell ref="BC9:BM11"/>
    <mergeCell ref="BC12:BM12"/>
    <mergeCell ref="BC13:BM13"/>
    <mergeCell ref="BC14:BM14"/>
    <mergeCell ref="BC15:BM15"/>
    <mergeCell ref="BC16:BM16"/>
    <mergeCell ref="BC17:BM17"/>
    <mergeCell ref="BC18:BM18"/>
    <mergeCell ref="BC19:BM19"/>
  </mergeCells>
  <phoneticPr fontId="1"/>
  <conditionalFormatting sqref="AP3 C5 Q3:Q5 AE5 AI5 C3 I3 L5 I5 X3">
    <cfRule type="containsBlanks" dxfId="7" priority="10" stopIfTrue="1">
      <formula>LEN(TRIM(C3))=0</formula>
    </cfRule>
  </conditionalFormatting>
  <conditionalFormatting sqref="BB35:BD35 BH35:BJ35">
    <cfRule type="containsBlanks" dxfId="6" priority="6" stopIfTrue="1">
      <formula>LEN(TRIM(BB35))=0</formula>
    </cfRule>
  </conditionalFormatting>
  <conditionalFormatting sqref="C12:C31 K12:X31 AQ12:BB31 AI12:AL31">
    <cfRule type="containsBlanks" dxfId="5" priority="2" stopIfTrue="1">
      <formula>LEN(TRIM(C12))=0</formula>
    </cfRule>
  </conditionalFormatting>
  <conditionalFormatting sqref="X5:AD7">
    <cfRule type="containsBlanks" dxfId="4" priority="1">
      <formula>LEN(TRIM(X5))=0</formula>
    </cfRule>
  </conditionalFormatting>
  <dataValidations count="3">
    <dataValidation type="list" allowBlank="1" showInputMessage="1" showErrorMessage="1" sqref="AI5">
      <formula1>$BP$12:$BP$24</formula1>
    </dataValidation>
    <dataValidation type="list" allowBlank="1" showInputMessage="1" showErrorMessage="1" sqref="X5">
      <formula1>"0,4600,9300"</formula1>
    </dataValidation>
    <dataValidation type="list" allowBlank="1" showInputMessage="1" showErrorMessage="1" sqref="AI12:AL31">
      <formula1>"　,〇"</formula1>
    </dataValidation>
  </dataValidations>
  <printOptions horizontalCentered="1" verticalCentered="1"/>
  <pageMargins left="0.39370078740157483" right="0.31496062992125984" top="0.59055118110236227" bottom="0.19685039370078741" header="0.51181102362204722" footer="0.11811023622047245"/>
  <pageSetup paperSize="9" scale="95" orientation="portrait" blackAndWhite="1" horizontalDpi="300" verticalDpi="300" r:id="rId1"/>
  <headerFooter alignWithMargins="0">
    <oddHeader>&amp;L&amp;"ＭＳ 明朝,標準"様式第４号（第４条関係）</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EC64"/>
  <sheetViews>
    <sheetView view="pageBreakPreview" zoomScaleNormal="100" zoomScaleSheetLayoutView="100" workbookViewId="0">
      <selection activeCell="AQ14" sqref="AQ14:BB14"/>
    </sheetView>
  </sheetViews>
  <sheetFormatPr defaultColWidth="1.625" defaultRowHeight="15" customHeight="1"/>
  <cols>
    <col min="1" max="1" width="3.875" style="1" customWidth="1"/>
    <col min="2" max="24" width="1.625" style="1"/>
    <col min="25" max="26" width="4.875" style="1" hidden="1" customWidth="1"/>
    <col min="27" max="28" width="1.625" style="1"/>
    <col min="29" max="31" width="1.625" style="1" customWidth="1"/>
    <col min="32" max="65" width="1.625" style="1"/>
    <col min="66" max="67" width="1.625" style="1" customWidth="1"/>
    <col min="68" max="68" width="8.25" style="1" customWidth="1"/>
    <col min="69" max="69" width="7.875" style="1" customWidth="1"/>
    <col min="70" max="70" width="9.875" style="1" customWidth="1"/>
    <col min="71" max="71" width="5.25" style="1" customWidth="1"/>
    <col min="72" max="16384" width="1.625" style="1"/>
  </cols>
  <sheetData>
    <row r="1" spans="1:133" ht="15" customHeight="1">
      <c r="BT1" s="89"/>
      <c r="BV1" s="44" t="s">
        <v>74</v>
      </c>
    </row>
    <row r="2" spans="1:133" ht="33.75" customHeight="1" thickBot="1">
      <c r="C2" s="442" t="s">
        <v>57</v>
      </c>
      <c r="D2" s="442"/>
      <c r="E2" s="443">
        <v>5</v>
      </c>
      <c r="F2" s="443"/>
      <c r="G2" s="443"/>
      <c r="H2" s="444" t="s">
        <v>15</v>
      </c>
      <c r="I2" s="444"/>
      <c r="J2" s="445">
        <v>4</v>
      </c>
      <c r="K2" s="445"/>
      <c r="L2" s="445"/>
      <c r="M2" s="444" t="s">
        <v>16</v>
      </c>
      <c r="N2" s="444"/>
      <c r="O2" s="481" t="s">
        <v>103</v>
      </c>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c r="AU2" s="481"/>
      <c r="AV2" s="481"/>
      <c r="AW2" s="481"/>
      <c r="AX2" s="481"/>
      <c r="AY2" s="481"/>
      <c r="AZ2" s="481"/>
      <c r="BA2" s="481"/>
      <c r="BB2" s="2"/>
      <c r="BC2" s="2"/>
      <c r="BT2" s="89"/>
      <c r="BV2" s="45" t="s">
        <v>75</v>
      </c>
    </row>
    <row r="3" spans="1:133" ht="18.75" customHeight="1">
      <c r="C3" s="468" t="s">
        <v>30</v>
      </c>
      <c r="D3" s="469"/>
      <c r="E3" s="469"/>
      <c r="F3" s="469"/>
      <c r="G3" s="469"/>
      <c r="H3" s="469"/>
      <c r="I3" s="381" t="s">
        <v>77</v>
      </c>
      <c r="J3" s="382"/>
      <c r="K3" s="382"/>
      <c r="L3" s="382"/>
      <c r="M3" s="382"/>
      <c r="N3" s="382"/>
      <c r="O3" s="382"/>
      <c r="P3" s="382"/>
      <c r="Q3" s="385" t="s">
        <v>7</v>
      </c>
      <c r="R3" s="386"/>
      <c r="S3" s="386"/>
      <c r="T3" s="386"/>
      <c r="U3" s="386"/>
      <c r="V3" s="386"/>
      <c r="W3" s="387"/>
      <c r="X3" s="401" t="s">
        <v>109</v>
      </c>
      <c r="Y3" s="402"/>
      <c r="Z3" s="402"/>
      <c r="AA3" s="402"/>
      <c r="AB3" s="402"/>
      <c r="AC3" s="402"/>
      <c r="AD3" s="402"/>
      <c r="AE3" s="402"/>
      <c r="AF3" s="402"/>
      <c r="AG3" s="402"/>
      <c r="AH3" s="402"/>
      <c r="AI3" s="402"/>
      <c r="AJ3" s="402"/>
      <c r="AK3" s="402"/>
      <c r="AL3" s="402"/>
      <c r="AM3" s="402"/>
      <c r="AN3" s="402"/>
      <c r="AO3" s="403"/>
      <c r="AP3" s="511" t="s">
        <v>0</v>
      </c>
      <c r="AQ3" s="512"/>
      <c r="AR3" s="512"/>
      <c r="AS3" s="512"/>
      <c r="AT3" s="512"/>
      <c r="AU3" s="513"/>
      <c r="AV3" s="520" t="s">
        <v>102</v>
      </c>
      <c r="AW3" s="469"/>
      <c r="AX3" s="469"/>
      <c r="AY3" s="469"/>
      <c r="AZ3" s="469"/>
      <c r="BA3" s="469"/>
      <c r="BB3" s="469"/>
      <c r="BC3" s="469"/>
      <c r="BD3" s="469"/>
      <c r="BE3" s="469"/>
      <c r="BF3" s="469"/>
      <c r="BG3" s="469"/>
      <c r="BH3" s="469"/>
      <c r="BI3" s="469"/>
      <c r="BJ3" s="469"/>
      <c r="BK3" s="469"/>
      <c r="BL3" s="469"/>
      <c r="BM3" s="521"/>
      <c r="BT3" s="89"/>
      <c r="BV3" s="80" t="s">
        <v>51</v>
      </c>
      <c r="BW3" s="542" t="s">
        <v>118</v>
      </c>
      <c r="BX3" s="542"/>
      <c r="BY3" s="542"/>
      <c r="BZ3" s="542"/>
      <c r="CA3" s="542"/>
      <c r="CB3" s="542"/>
      <c r="CC3" s="542"/>
      <c r="CD3" s="542"/>
      <c r="CE3" s="542"/>
      <c r="CF3" s="542"/>
      <c r="CG3" s="542"/>
      <c r="CH3" s="542"/>
      <c r="CI3" s="542"/>
      <c r="CJ3" s="542"/>
      <c r="CK3" s="542"/>
      <c r="CL3" s="542"/>
      <c r="CM3" s="542"/>
      <c r="CN3" s="542"/>
      <c r="CO3" s="542"/>
      <c r="CP3" s="542"/>
      <c r="CQ3" s="542"/>
      <c r="CR3" s="542"/>
      <c r="CS3" s="542"/>
      <c r="CT3" s="542"/>
      <c r="CU3" s="542"/>
      <c r="CV3" s="542"/>
      <c r="CW3" s="542"/>
      <c r="CX3" s="542"/>
      <c r="CY3" s="542"/>
      <c r="CZ3" s="542"/>
      <c r="DA3" s="542"/>
      <c r="DB3" s="542"/>
      <c r="DC3" s="542"/>
      <c r="DD3" s="542"/>
      <c r="DE3" s="542"/>
      <c r="DF3" s="542"/>
      <c r="DG3" s="542"/>
      <c r="DH3" s="542"/>
      <c r="DI3" s="542"/>
      <c r="DJ3" s="542"/>
      <c r="DK3" s="542"/>
      <c r="DL3" s="542"/>
      <c r="DM3" s="542"/>
      <c r="DN3" s="542"/>
      <c r="DO3" s="542"/>
      <c r="DP3" s="542"/>
      <c r="DQ3" s="542"/>
      <c r="DR3" s="542"/>
      <c r="DS3" s="542"/>
      <c r="DT3" s="542"/>
      <c r="DU3" s="542"/>
      <c r="DV3" s="542"/>
      <c r="DW3" s="542"/>
      <c r="DX3" s="542"/>
      <c r="DY3" s="542"/>
      <c r="DZ3" s="542"/>
      <c r="EA3" s="542"/>
      <c r="EB3" s="542"/>
      <c r="EC3" s="542"/>
    </row>
    <row r="4" spans="1:133" ht="16.5" customHeight="1">
      <c r="C4" s="470"/>
      <c r="D4" s="471"/>
      <c r="E4" s="471"/>
      <c r="F4" s="471"/>
      <c r="G4" s="471"/>
      <c r="H4" s="471"/>
      <c r="I4" s="383"/>
      <c r="J4" s="384"/>
      <c r="K4" s="384"/>
      <c r="L4" s="384"/>
      <c r="M4" s="384"/>
      <c r="N4" s="384"/>
      <c r="O4" s="384"/>
      <c r="P4" s="384"/>
      <c r="Q4" s="388" t="s">
        <v>29</v>
      </c>
      <c r="R4" s="389"/>
      <c r="S4" s="389"/>
      <c r="T4" s="389"/>
      <c r="U4" s="389"/>
      <c r="V4" s="389"/>
      <c r="W4" s="390"/>
      <c r="X4" s="404"/>
      <c r="Y4" s="405"/>
      <c r="Z4" s="405"/>
      <c r="AA4" s="405"/>
      <c r="AB4" s="405"/>
      <c r="AC4" s="405"/>
      <c r="AD4" s="405"/>
      <c r="AE4" s="405"/>
      <c r="AF4" s="405"/>
      <c r="AG4" s="405"/>
      <c r="AH4" s="405"/>
      <c r="AI4" s="405"/>
      <c r="AJ4" s="405"/>
      <c r="AK4" s="405"/>
      <c r="AL4" s="405"/>
      <c r="AM4" s="405"/>
      <c r="AN4" s="405"/>
      <c r="AO4" s="406"/>
      <c r="AP4" s="514"/>
      <c r="AQ4" s="515"/>
      <c r="AR4" s="515"/>
      <c r="AS4" s="515"/>
      <c r="AT4" s="515"/>
      <c r="AU4" s="516"/>
      <c r="AV4" s="435"/>
      <c r="AW4" s="391"/>
      <c r="AX4" s="391"/>
      <c r="AY4" s="391"/>
      <c r="AZ4" s="391"/>
      <c r="BA4" s="391"/>
      <c r="BB4" s="391"/>
      <c r="BC4" s="391"/>
      <c r="BD4" s="391"/>
      <c r="BE4" s="391"/>
      <c r="BF4" s="391"/>
      <c r="BG4" s="391"/>
      <c r="BH4" s="391"/>
      <c r="BI4" s="391"/>
      <c r="BJ4" s="391"/>
      <c r="BK4" s="391"/>
      <c r="BL4" s="391"/>
      <c r="BM4" s="436"/>
      <c r="BT4" s="89"/>
      <c r="BW4" s="32" t="s">
        <v>108</v>
      </c>
    </row>
    <row r="5" spans="1:133" ht="15" customHeight="1">
      <c r="C5" s="462" t="s">
        <v>87</v>
      </c>
      <c r="D5" s="463"/>
      <c r="E5" s="463"/>
      <c r="F5" s="463"/>
      <c r="G5" s="463"/>
      <c r="H5" s="463"/>
      <c r="I5" s="472">
        <v>40</v>
      </c>
      <c r="J5" s="473"/>
      <c r="K5" s="473"/>
      <c r="L5" s="375" t="s">
        <v>92</v>
      </c>
      <c r="M5" s="375"/>
      <c r="N5" s="375"/>
      <c r="O5" s="375"/>
      <c r="P5" s="376"/>
      <c r="Q5" s="391" t="s">
        <v>113</v>
      </c>
      <c r="R5" s="391"/>
      <c r="S5" s="391"/>
      <c r="T5" s="391"/>
      <c r="U5" s="391"/>
      <c r="V5" s="391"/>
      <c r="W5" s="392"/>
      <c r="X5" s="395">
        <v>4600</v>
      </c>
      <c r="Y5" s="395"/>
      <c r="Z5" s="395"/>
      <c r="AA5" s="395"/>
      <c r="AB5" s="395"/>
      <c r="AC5" s="395"/>
      <c r="AD5" s="396"/>
      <c r="AE5" s="549" t="s">
        <v>79</v>
      </c>
      <c r="AF5" s="549"/>
      <c r="AG5" s="549"/>
      <c r="AH5" s="550"/>
      <c r="AI5" s="543" t="s">
        <v>65</v>
      </c>
      <c r="AJ5" s="543"/>
      <c r="AK5" s="543"/>
      <c r="AL5" s="543"/>
      <c r="AM5" s="543"/>
      <c r="AN5" s="543"/>
      <c r="AO5" s="544"/>
      <c r="AP5" s="514"/>
      <c r="AQ5" s="515"/>
      <c r="AR5" s="515"/>
      <c r="AS5" s="515"/>
      <c r="AT5" s="515"/>
      <c r="AU5" s="516"/>
      <c r="AV5" s="435"/>
      <c r="AW5" s="391"/>
      <c r="AX5" s="391"/>
      <c r="AY5" s="391"/>
      <c r="AZ5" s="391"/>
      <c r="BA5" s="391"/>
      <c r="BB5" s="391"/>
      <c r="BC5" s="391"/>
      <c r="BD5" s="391"/>
      <c r="BE5" s="391"/>
      <c r="BF5" s="391"/>
      <c r="BG5" s="391"/>
      <c r="BH5" s="391"/>
      <c r="BI5" s="391"/>
      <c r="BJ5" s="391"/>
      <c r="BK5" s="391"/>
      <c r="BL5" s="391"/>
      <c r="BM5" s="436"/>
      <c r="BT5" s="89"/>
      <c r="BW5" s="572" t="s">
        <v>94</v>
      </c>
      <c r="BX5" s="572"/>
      <c r="BY5" s="572"/>
      <c r="BZ5" s="572"/>
      <c r="CA5" s="572"/>
      <c r="CB5" s="572"/>
      <c r="CC5" s="572"/>
      <c r="CD5" s="572"/>
      <c r="CE5" s="572"/>
      <c r="CF5" s="572"/>
      <c r="CG5" s="572"/>
      <c r="CH5" s="572"/>
      <c r="CI5" s="572"/>
      <c r="CJ5" s="572"/>
      <c r="CK5" s="572"/>
      <c r="CL5" s="572"/>
      <c r="CM5" s="572"/>
      <c r="CN5" s="572"/>
      <c r="CO5" s="572"/>
      <c r="CP5" s="572"/>
      <c r="CQ5" s="572"/>
      <c r="CR5" s="572"/>
      <c r="CS5" s="572"/>
      <c r="CT5" s="572"/>
      <c r="CU5" s="572"/>
      <c r="CV5" s="572"/>
      <c r="CW5" s="572"/>
      <c r="CX5" s="572"/>
      <c r="CY5" s="572"/>
      <c r="CZ5" s="572"/>
      <c r="DA5" s="572"/>
      <c r="DB5" s="572"/>
      <c r="DC5" s="572"/>
      <c r="DD5" s="572"/>
      <c r="DE5" s="572"/>
      <c r="DF5" s="572"/>
      <c r="DG5" s="572"/>
      <c r="DH5" s="572"/>
      <c r="DI5" s="572"/>
      <c r="DJ5" s="572"/>
      <c r="DK5" s="572"/>
      <c r="DL5" s="572"/>
      <c r="DM5" s="572"/>
      <c r="DN5" s="572"/>
      <c r="DO5" s="572"/>
      <c r="DP5" s="572"/>
      <c r="DQ5" s="572"/>
      <c r="DR5" s="572"/>
      <c r="DS5" s="572"/>
      <c r="DT5" s="572"/>
      <c r="DU5" s="572"/>
      <c r="DV5" s="572"/>
      <c r="DW5" s="572"/>
      <c r="DX5" s="572"/>
      <c r="DY5" s="572"/>
      <c r="DZ5" s="572"/>
      <c r="EA5" s="572"/>
      <c r="EB5" s="572"/>
      <c r="EC5" s="572"/>
    </row>
    <row r="6" spans="1:133" ht="15" customHeight="1">
      <c r="C6" s="464"/>
      <c r="D6" s="465"/>
      <c r="E6" s="465"/>
      <c r="F6" s="465"/>
      <c r="G6" s="465"/>
      <c r="H6" s="465"/>
      <c r="I6" s="474"/>
      <c r="J6" s="475"/>
      <c r="K6" s="475"/>
      <c r="L6" s="377"/>
      <c r="M6" s="377"/>
      <c r="N6" s="377"/>
      <c r="O6" s="377"/>
      <c r="P6" s="378"/>
      <c r="Q6" s="391"/>
      <c r="R6" s="391"/>
      <c r="S6" s="391"/>
      <c r="T6" s="391"/>
      <c r="U6" s="391"/>
      <c r="V6" s="391"/>
      <c r="W6" s="392"/>
      <c r="X6" s="397"/>
      <c r="Y6" s="397"/>
      <c r="Z6" s="397"/>
      <c r="AA6" s="397"/>
      <c r="AB6" s="397"/>
      <c r="AC6" s="397"/>
      <c r="AD6" s="398"/>
      <c r="AE6" s="424"/>
      <c r="AF6" s="424"/>
      <c r="AG6" s="424"/>
      <c r="AH6" s="551"/>
      <c r="AI6" s="545"/>
      <c r="AJ6" s="545"/>
      <c r="AK6" s="545"/>
      <c r="AL6" s="545"/>
      <c r="AM6" s="545"/>
      <c r="AN6" s="545"/>
      <c r="AO6" s="546"/>
      <c r="AP6" s="514"/>
      <c r="AQ6" s="515"/>
      <c r="AR6" s="515"/>
      <c r="AS6" s="515"/>
      <c r="AT6" s="515"/>
      <c r="AU6" s="516"/>
      <c r="AV6" s="435"/>
      <c r="AW6" s="391"/>
      <c r="AX6" s="391"/>
      <c r="AY6" s="391"/>
      <c r="AZ6" s="391"/>
      <c r="BA6" s="391"/>
      <c r="BB6" s="391"/>
      <c r="BC6" s="391"/>
      <c r="BD6" s="391"/>
      <c r="BE6" s="391"/>
      <c r="BF6" s="391"/>
      <c r="BG6" s="391"/>
      <c r="BH6" s="391"/>
      <c r="BI6" s="391"/>
      <c r="BJ6" s="391"/>
      <c r="BK6" s="391"/>
      <c r="BL6" s="391"/>
      <c r="BM6" s="436"/>
      <c r="BT6" s="89"/>
      <c r="BW6" s="572"/>
      <c r="BX6" s="572"/>
      <c r="BY6" s="572"/>
      <c r="BZ6" s="572"/>
      <c r="CA6" s="572"/>
      <c r="CB6" s="572"/>
      <c r="CC6" s="572"/>
      <c r="CD6" s="572"/>
      <c r="CE6" s="572"/>
      <c r="CF6" s="572"/>
      <c r="CG6" s="572"/>
      <c r="CH6" s="572"/>
      <c r="CI6" s="572"/>
      <c r="CJ6" s="572"/>
      <c r="CK6" s="572"/>
      <c r="CL6" s="572"/>
      <c r="CM6" s="572"/>
      <c r="CN6" s="572"/>
      <c r="CO6" s="572"/>
      <c r="CP6" s="572"/>
      <c r="CQ6" s="572"/>
      <c r="CR6" s="572"/>
      <c r="CS6" s="572"/>
      <c r="CT6" s="572"/>
      <c r="CU6" s="572"/>
      <c r="CV6" s="572"/>
      <c r="CW6" s="572"/>
      <c r="CX6" s="572"/>
      <c r="CY6" s="572"/>
      <c r="CZ6" s="572"/>
      <c r="DA6" s="572"/>
      <c r="DB6" s="572"/>
      <c r="DC6" s="572"/>
      <c r="DD6" s="572"/>
      <c r="DE6" s="572"/>
      <c r="DF6" s="572"/>
      <c r="DG6" s="572"/>
      <c r="DH6" s="572"/>
      <c r="DI6" s="572"/>
      <c r="DJ6" s="572"/>
      <c r="DK6" s="572"/>
      <c r="DL6" s="572"/>
      <c r="DM6" s="572"/>
      <c r="DN6" s="572"/>
      <c r="DO6" s="572"/>
      <c r="DP6" s="572"/>
      <c r="DQ6" s="572"/>
      <c r="DR6" s="572"/>
      <c r="DS6" s="572"/>
      <c r="DT6" s="572"/>
      <c r="DU6" s="572"/>
      <c r="DV6" s="572"/>
      <c r="DW6" s="572"/>
      <c r="DX6" s="572"/>
      <c r="DY6" s="572"/>
      <c r="DZ6" s="572"/>
      <c r="EA6" s="572"/>
      <c r="EB6" s="572"/>
      <c r="EC6" s="572"/>
    </row>
    <row r="7" spans="1:133" ht="15" customHeight="1" thickBot="1">
      <c r="C7" s="466"/>
      <c r="D7" s="467"/>
      <c r="E7" s="467"/>
      <c r="F7" s="467"/>
      <c r="G7" s="467"/>
      <c r="H7" s="467"/>
      <c r="I7" s="476"/>
      <c r="J7" s="477"/>
      <c r="K7" s="477"/>
      <c r="L7" s="379"/>
      <c r="M7" s="379"/>
      <c r="N7" s="379"/>
      <c r="O7" s="379"/>
      <c r="P7" s="380"/>
      <c r="Q7" s="393"/>
      <c r="R7" s="393"/>
      <c r="S7" s="393"/>
      <c r="T7" s="393"/>
      <c r="U7" s="393"/>
      <c r="V7" s="393"/>
      <c r="W7" s="394"/>
      <c r="X7" s="399"/>
      <c r="Y7" s="399"/>
      <c r="Z7" s="399"/>
      <c r="AA7" s="399"/>
      <c r="AB7" s="399"/>
      <c r="AC7" s="399"/>
      <c r="AD7" s="400"/>
      <c r="AE7" s="426"/>
      <c r="AF7" s="426"/>
      <c r="AG7" s="426"/>
      <c r="AH7" s="552"/>
      <c r="AI7" s="547"/>
      <c r="AJ7" s="547"/>
      <c r="AK7" s="547"/>
      <c r="AL7" s="547"/>
      <c r="AM7" s="547"/>
      <c r="AN7" s="547"/>
      <c r="AO7" s="548"/>
      <c r="AP7" s="517"/>
      <c r="AQ7" s="518"/>
      <c r="AR7" s="518"/>
      <c r="AS7" s="518"/>
      <c r="AT7" s="518"/>
      <c r="AU7" s="519"/>
      <c r="AV7" s="437"/>
      <c r="AW7" s="393"/>
      <c r="AX7" s="393"/>
      <c r="AY7" s="393"/>
      <c r="AZ7" s="393"/>
      <c r="BA7" s="393"/>
      <c r="BB7" s="393"/>
      <c r="BC7" s="393"/>
      <c r="BD7" s="393"/>
      <c r="BE7" s="393"/>
      <c r="BF7" s="393"/>
      <c r="BG7" s="393"/>
      <c r="BH7" s="393"/>
      <c r="BI7" s="393"/>
      <c r="BJ7" s="393"/>
      <c r="BK7" s="393"/>
      <c r="BL7" s="393"/>
      <c r="BM7" s="438"/>
      <c r="BO7" s="33"/>
      <c r="BT7" s="89"/>
      <c r="BW7" s="372" t="s">
        <v>110</v>
      </c>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c r="DX7" s="372"/>
      <c r="DY7" s="372"/>
      <c r="DZ7" s="372"/>
      <c r="EA7" s="372"/>
      <c r="EB7" s="372"/>
      <c r="EC7" s="372"/>
    </row>
    <row r="8" spans="1:133" ht="6.75" customHeight="1" thickBot="1">
      <c r="BO8" s="33"/>
      <c r="BP8" s="33"/>
      <c r="BQ8" s="33"/>
      <c r="BT8" s="89"/>
      <c r="BW8" s="372"/>
      <c r="BX8" s="372"/>
      <c r="BY8" s="372"/>
      <c r="BZ8" s="372"/>
      <c r="CA8" s="372"/>
      <c r="CB8" s="372"/>
      <c r="CC8" s="372"/>
      <c r="CD8" s="372"/>
      <c r="CE8" s="372"/>
      <c r="CF8" s="372"/>
      <c r="CG8" s="372"/>
      <c r="CH8" s="372"/>
      <c r="CI8" s="372"/>
      <c r="CJ8" s="372"/>
      <c r="CK8" s="372"/>
      <c r="CL8" s="372"/>
      <c r="CM8" s="372"/>
      <c r="CN8" s="372"/>
      <c r="CO8" s="372"/>
      <c r="CP8" s="372"/>
      <c r="CQ8" s="372"/>
      <c r="CR8" s="372"/>
      <c r="CS8" s="372"/>
      <c r="CT8" s="372"/>
      <c r="CU8" s="372"/>
      <c r="CV8" s="372"/>
      <c r="CW8" s="372"/>
      <c r="CX8" s="372"/>
      <c r="CY8" s="372"/>
      <c r="CZ8" s="372"/>
      <c r="DA8" s="372"/>
      <c r="DB8" s="372"/>
      <c r="DC8" s="372"/>
      <c r="DD8" s="372"/>
      <c r="DE8" s="372"/>
      <c r="DF8" s="372"/>
      <c r="DG8" s="372"/>
      <c r="DH8" s="372"/>
      <c r="DI8" s="372"/>
      <c r="DJ8" s="372"/>
      <c r="DK8" s="372"/>
      <c r="DL8" s="372"/>
      <c r="DM8" s="372"/>
      <c r="DN8" s="372"/>
      <c r="DO8" s="372"/>
      <c r="DP8" s="372"/>
      <c r="DQ8" s="372"/>
      <c r="DR8" s="372"/>
      <c r="DS8" s="372"/>
      <c r="DT8" s="372"/>
      <c r="DU8" s="372"/>
      <c r="DV8" s="372"/>
      <c r="DW8" s="372"/>
      <c r="DX8" s="372"/>
      <c r="DY8" s="372"/>
      <c r="DZ8" s="372"/>
      <c r="EA8" s="372"/>
      <c r="EB8" s="372"/>
      <c r="EC8" s="372"/>
    </row>
    <row r="9" spans="1:133" ht="18.75" customHeight="1">
      <c r="C9" s="561" t="s">
        <v>28</v>
      </c>
      <c r="D9" s="562"/>
      <c r="E9" s="562"/>
      <c r="F9" s="562"/>
      <c r="G9" s="562"/>
      <c r="H9" s="562"/>
      <c r="I9" s="562"/>
      <c r="J9" s="562"/>
      <c r="K9" s="562"/>
      <c r="L9" s="562"/>
      <c r="M9" s="562"/>
      <c r="N9" s="562"/>
      <c r="O9" s="562"/>
      <c r="P9" s="562"/>
      <c r="Q9" s="562"/>
      <c r="R9" s="562"/>
      <c r="S9" s="562"/>
      <c r="T9" s="562"/>
      <c r="U9" s="562"/>
      <c r="V9" s="562"/>
      <c r="W9" s="562"/>
      <c r="X9" s="563"/>
      <c r="Y9" s="75"/>
      <c r="Z9" s="75"/>
      <c r="AA9" s="451" t="s">
        <v>123</v>
      </c>
      <c r="AB9" s="452"/>
      <c r="AC9" s="452"/>
      <c r="AD9" s="452"/>
      <c r="AE9" s="452"/>
      <c r="AF9" s="452"/>
      <c r="AG9" s="452"/>
      <c r="AH9" s="453"/>
      <c r="AI9" s="407" t="s">
        <v>86</v>
      </c>
      <c r="AJ9" s="408"/>
      <c r="AK9" s="408"/>
      <c r="AL9" s="408"/>
      <c r="AM9" s="408"/>
      <c r="AN9" s="408"/>
      <c r="AO9" s="408"/>
      <c r="AP9" s="408"/>
      <c r="AQ9" s="408"/>
      <c r="AR9" s="408"/>
      <c r="AS9" s="408"/>
      <c r="AT9" s="408"/>
      <c r="AU9" s="408"/>
      <c r="AV9" s="408"/>
      <c r="AW9" s="408"/>
      <c r="AX9" s="408"/>
      <c r="AY9" s="408"/>
      <c r="AZ9" s="408"/>
      <c r="BA9" s="408"/>
      <c r="BB9" s="409"/>
      <c r="BC9" s="386" t="s">
        <v>1</v>
      </c>
      <c r="BD9" s="386"/>
      <c r="BE9" s="386"/>
      <c r="BF9" s="386"/>
      <c r="BG9" s="386"/>
      <c r="BH9" s="386"/>
      <c r="BI9" s="386"/>
      <c r="BJ9" s="386"/>
      <c r="BK9" s="386"/>
      <c r="BL9" s="386"/>
      <c r="BM9" s="423"/>
      <c r="BO9" s="33"/>
      <c r="BP9" s="33"/>
      <c r="BQ9" s="33"/>
      <c r="BT9" s="89"/>
      <c r="BW9" s="372"/>
      <c r="BX9" s="372"/>
      <c r="BY9" s="372"/>
      <c r="BZ9" s="372"/>
      <c r="CA9" s="372"/>
      <c r="CB9" s="372"/>
      <c r="CC9" s="372"/>
      <c r="CD9" s="372"/>
      <c r="CE9" s="372"/>
      <c r="CF9" s="372"/>
      <c r="CG9" s="372"/>
      <c r="CH9" s="372"/>
      <c r="CI9" s="372"/>
      <c r="CJ9" s="372"/>
      <c r="CK9" s="372"/>
      <c r="CL9" s="372"/>
      <c r="CM9" s="372"/>
      <c r="CN9" s="372"/>
      <c r="CO9" s="372"/>
      <c r="CP9" s="372"/>
      <c r="CQ9" s="372"/>
      <c r="CR9" s="372"/>
      <c r="CS9" s="372"/>
      <c r="CT9" s="372"/>
      <c r="CU9" s="372"/>
      <c r="CV9" s="372"/>
      <c r="CW9" s="372"/>
      <c r="CX9" s="372"/>
      <c r="CY9" s="372"/>
      <c r="CZ9" s="372"/>
      <c r="DA9" s="372"/>
      <c r="DB9" s="372"/>
      <c r="DC9" s="372"/>
      <c r="DD9" s="372"/>
      <c r="DE9" s="372"/>
      <c r="DF9" s="372"/>
      <c r="DG9" s="372"/>
      <c r="DH9" s="372"/>
      <c r="DI9" s="372"/>
      <c r="DJ9" s="372"/>
      <c r="DK9" s="372"/>
      <c r="DL9" s="372"/>
      <c r="DM9" s="372"/>
      <c r="DN9" s="372"/>
      <c r="DO9" s="372"/>
      <c r="DP9" s="372"/>
      <c r="DQ9" s="372"/>
      <c r="DR9" s="372"/>
      <c r="DS9" s="372"/>
      <c r="DT9" s="372"/>
      <c r="DU9" s="372"/>
      <c r="DV9" s="372"/>
      <c r="DW9" s="372"/>
      <c r="DX9" s="372"/>
      <c r="DY9" s="372"/>
      <c r="DZ9" s="372"/>
      <c r="EA9" s="372"/>
      <c r="EB9" s="372"/>
      <c r="EC9" s="372"/>
    </row>
    <row r="10" spans="1:133" ht="15" customHeight="1">
      <c r="C10" s="553" t="s">
        <v>46</v>
      </c>
      <c r="D10" s="554"/>
      <c r="E10" s="554"/>
      <c r="F10" s="555"/>
      <c r="G10" s="559" t="s">
        <v>26</v>
      </c>
      <c r="H10" s="554"/>
      <c r="I10" s="554"/>
      <c r="J10" s="555"/>
      <c r="K10" s="460" t="s">
        <v>2</v>
      </c>
      <c r="L10" s="460"/>
      <c r="M10" s="460"/>
      <c r="N10" s="460"/>
      <c r="O10" s="460"/>
      <c r="P10" s="460"/>
      <c r="Q10" s="460"/>
      <c r="R10" s="460" t="s">
        <v>3</v>
      </c>
      <c r="S10" s="460"/>
      <c r="T10" s="460"/>
      <c r="U10" s="460"/>
      <c r="V10" s="460"/>
      <c r="W10" s="460"/>
      <c r="X10" s="460"/>
      <c r="Y10" s="68"/>
      <c r="Z10" s="68"/>
      <c r="AA10" s="454"/>
      <c r="AB10" s="455"/>
      <c r="AC10" s="455"/>
      <c r="AD10" s="455"/>
      <c r="AE10" s="455"/>
      <c r="AF10" s="455"/>
      <c r="AG10" s="455"/>
      <c r="AH10" s="456"/>
      <c r="AI10" s="577" t="s">
        <v>106</v>
      </c>
      <c r="AJ10" s="391"/>
      <c r="AK10" s="391"/>
      <c r="AL10" s="392"/>
      <c r="AM10" s="525" t="s">
        <v>123</v>
      </c>
      <c r="AN10" s="526"/>
      <c r="AO10" s="526"/>
      <c r="AP10" s="527"/>
      <c r="AQ10" s="435" t="s">
        <v>119</v>
      </c>
      <c r="AR10" s="391"/>
      <c r="AS10" s="391"/>
      <c r="AT10" s="391"/>
      <c r="AU10" s="391"/>
      <c r="AV10" s="391"/>
      <c r="AW10" s="391"/>
      <c r="AX10" s="391"/>
      <c r="AY10" s="391"/>
      <c r="AZ10" s="391"/>
      <c r="BA10" s="391"/>
      <c r="BB10" s="436"/>
      <c r="BC10" s="424"/>
      <c r="BD10" s="424"/>
      <c r="BE10" s="424"/>
      <c r="BF10" s="424"/>
      <c r="BG10" s="424"/>
      <c r="BH10" s="424"/>
      <c r="BI10" s="424"/>
      <c r="BJ10" s="424"/>
      <c r="BK10" s="424"/>
      <c r="BL10" s="424"/>
      <c r="BM10" s="425"/>
      <c r="BP10" s="576" t="s">
        <v>79</v>
      </c>
      <c r="BQ10" s="64" t="s">
        <v>72</v>
      </c>
      <c r="BR10" s="65" t="s">
        <v>72</v>
      </c>
      <c r="BT10" s="89"/>
      <c r="BV10" s="80" t="s">
        <v>52</v>
      </c>
      <c r="BW10" s="32" t="s">
        <v>98</v>
      </c>
    </row>
    <row r="11" spans="1:133" ht="15" customHeight="1" thickBot="1">
      <c r="C11" s="556"/>
      <c r="D11" s="557"/>
      <c r="E11" s="557"/>
      <c r="F11" s="558"/>
      <c r="G11" s="560"/>
      <c r="H11" s="557"/>
      <c r="I11" s="557"/>
      <c r="J11" s="558"/>
      <c r="K11" s="461"/>
      <c r="L11" s="461"/>
      <c r="M11" s="461"/>
      <c r="N11" s="461"/>
      <c r="O11" s="461"/>
      <c r="P11" s="461"/>
      <c r="Q11" s="461"/>
      <c r="R11" s="461"/>
      <c r="S11" s="461"/>
      <c r="T11" s="461"/>
      <c r="U11" s="461"/>
      <c r="V11" s="461"/>
      <c r="W11" s="461"/>
      <c r="X11" s="461"/>
      <c r="Y11" s="69"/>
      <c r="Z11" s="69"/>
      <c r="AA11" s="457"/>
      <c r="AB11" s="458"/>
      <c r="AC11" s="458"/>
      <c r="AD11" s="458"/>
      <c r="AE11" s="458"/>
      <c r="AF11" s="458"/>
      <c r="AG11" s="458"/>
      <c r="AH11" s="459"/>
      <c r="AI11" s="578"/>
      <c r="AJ11" s="393"/>
      <c r="AK11" s="393"/>
      <c r="AL11" s="394"/>
      <c r="AM11" s="528"/>
      <c r="AN11" s="529"/>
      <c r="AO11" s="529"/>
      <c r="AP11" s="530"/>
      <c r="AQ11" s="437"/>
      <c r="AR11" s="393"/>
      <c r="AS11" s="393"/>
      <c r="AT11" s="393"/>
      <c r="AU11" s="393"/>
      <c r="AV11" s="393"/>
      <c r="AW11" s="393"/>
      <c r="AX11" s="393"/>
      <c r="AY11" s="393"/>
      <c r="AZ11" s="393"/>
      <c r="BA11" s="393"/>
      <c r="BB11" s="438"/>
      <c r="BC11" s="426"/>
      <c r="BD11" s="426"/>
      <c r="BE11" s="426"/>
      <c r="BF11" s="426"/>
      <c r="BG11" s="426"/>
      <c r="BH11" s="426"/>
      <c r="BI11" s="426"/>
      <c r="BJ11" s="426"/>
      <c r="BK11" s="426"/>
      <c r="BL11" s="426"/>
      <c r="BM11" s="427"/>
      <c r="BP11" s="576"/>
      <c r="BQ11" s="62" t="s">
        <v>78</v>
      </c>
      <c r="BR11" s="63" t="s">
        <v>80</v>
      </c>
      <c r="BS11" s="29"/>
      <c r="BT11" s="89"/>
      <c r="BW11" s="572" t="s">
        <v>101</v>
      </c>
      <c r="BX11" s="572"/>
      <c r="BY11" s="572"/>
      <c r="BZ11" s="572"/>
      <c r="CA11" s="572"/>
      <c r="CB11" s="572"/>
      <c r="CC11" s="572"/>
      <c r="CD11" s="572"/>
      <c r="CE11" s="572"/>
      <c r="CF11" s="572"/>
      <c r="CG11" s="572"/>
      <c r="CH11" s="572"/>
      <c r="CI11" s="572"/>
      <c r="CJ11" s="572"/>
      <c r="CK11" s="572"/>
      <c r="CL11" s="572"/>
      <c r="CM11" s="572"/>
      <c r="CN11" s="572"/>
      <c r="CO11" s="572"/>
      <c r="CP11" s="572"/>
      <c r="CQ11" s="572"/>
      <c r="CR11" s="572"/>
      <c r="CS11" s="572"/>
      <c r="CT11" s="572"/>
      <c r="CU11" s="572"/>
      <c r="CV11" s="572"/>
      <c r="CW11" s="572"/>
      <c r="CX11" s="572"/>
      <c r="CY11" s="572"/>
      <c r="CZ11" s="572"/>
      <c r="DA11" s="572"/>
      <c r="DB11" s="572"/>
      <c r="DC11" s="572"/>
      <c r="DD11" s="572"/>
      <c r="DE11" s="572"/>
      <c r="DF11" s="572"/>
      <c r="DG11" s="572"/>
      <c r="DH11" s="572"/>
      <c r="DI11" s="572"/>
      <c r="DJ11" s="572"/>
      <c r="DK11" s="572"/>
      <c r="DL11" s="572"/>
      <c r="DM11" s="572"/>
      <c r="DN11" s="572"/>
      <c r="DO11" s="572"/>
      <c r="DP11" s="572"/>
      <c r="DQ11" s="572"/>
      <c r="DR11" s="572"/>
      <c r="DS11" s="572"/>
      <c r="DT11" s="572"/>
      <c r="DU11" s="572"/>
      <c r="DV11" s="572"/>
      <c r="DW11" s="572"/>
      <c r="DX11" s="572"/>
      <c r="DY11" s="572"/>
      <c r="DZ11" s="572"/>
      <c r="EA11" s="572"/>
      <c r="EB11" s="572"/>
      <c r="EC11" s="572"/>
    </row>
    <row r="12" spans="1:133" ht="24" customHeight="1">
      <c r="A12" s="1">
        <v>1</v>
      </c>
      <c r="C12" s="478">
        <v>45017</v>
      </c>
      <c r="D12" s="479"/>
      <c r="E12" s="479"/>
      <c r="F12" s="480"/>
      <c r="G12" s="573">
        <f t="shared" ref="G12:G31" si="0">IF(C12=0,"",C12)</f>
        <v>45017</v>
      </c>
      <c r="H12" s="574"/>
      <c r="I12" s="574"/>
      <c r="J12" s="575"/>
      <c r="K12" s="446">
        <v>0.625</v>
      </c>
      <c r="L12" s="447"/>
      <c r="M12" s="447"/>
      <c r="N12" s="447"/>
      <c r="O12" s="447"/>
      <c r="P12" s="447"/>
      <c r="Q12" s="447"/>
      <c r="R12" s="448">
        <v>0.73958333333333337</v>
      </c>
      <c r="S12" s="449"/>
      <c r="T12" s="449"/>
      <c r="U12" s="449"/>
      <c r="V12" s="449"/>
      <c r="W12" s="449"/>
      <c r="X12" s="449"/>
      <c r="Y12" s="67">
        <f>R12-K12</f>
        <v>0.11458333333333337</v>
      </c>
      <c r="Z12" s="67">
        <f>CEILING(Y12,"0:30")</f>
        <v>0.125</v>
      </c>
      <c r="AA12" s="450">
        <f>IF(R12-K12=0,"",Z12*24)</f>
        <v>3</v>
      </c>
      <c r="AB12" s="450"/>
      <c r="AC12" s="450"/>
      <c r="AD12" s="450"/>
      <c r="AE12" s="450"/>
      <c r="AF12" s="450"/>
      <c r="AG12" s="450"/>
      <c r="AH12" s="450"/>
      <c r="AI12" s="482" t="s">
        <v>120</v>
      </c>
      <c r="AJ12" s="440"/>
      <c r="AK12" s="440"/>
      <c r="AL12" s="483"/>
      <c r="AM12" s="531">
        <f>IF(AI12="〇",AA12,"")</f>
        <v>3</v>
      </c>
      <c r="AN12" s="532"/>
      <c r="AO12" s="532"/>
      <c r="AP12" s="533"/>
      <c r="AQ12" s="439" t="s">
        <v>104</v>
      </c>
      <c r="AR12" s="440"/>
      <c r="AS12" s="440"/>
      <c r="AT12" s="440"/>
      <c r="AU12" s="440"/>
      <c r="AV12" s="440"/>
      <c r="AW12" s="440"/>
      <c r="AX12" s="440"/>
      <c r="AY12" s="440"/>
      <c r="AZ12" s="440"/>
      <c r="BA12" s="440"/>
      <c r="BB12" s="441"/>
      <c r="BC12" s="386"/>
      <c r="BD12" s="386"/>
      <c r="BE12" s="386"/>
      <c r="BF12" s="386"/>
      <c r="BG12" s="386"/>
      <c r="BH12" s="386"/>
      <c r="BI12" s="386"/>
      <c r="BJ12" s="386"/>
      <c r="BK12" s="386"/>
      <c r="BL12" s="386"/>
      <c r="BM12" s="423"/>
      <c r="BP12" s="73" t="s">
        <v>58</v>
      </c>
      <c r="BQ12" s="58">
        <v>290</v>
      </c>
      <c r="BR12" s="59">
        <f>BQ12*0.1</f>
        <v>29</v>
      </c>
      <c r="BT12" s="89"/>
      <c r="BW12" s="572"/>
      <c r="BX12" s="572"/>
      <c r="BY12" s="572"/>
      <c r="BZ12" s="572"/>
      <c r="CA12" s="572"/>
      <c r="CB12" s="572"/>
      <c r="CC12" s="572"/>
      <c r="CD12" s="572"/>
      <c r="CE12" s="572"/>
      <c r="CF12" s="572"/>
      <c r="CG12" s="572"/>
      <c r="CH12" s="572"/>
      <c r="CI12" s="572"/>
      <c r="CJ12" s="572"/>
      <c r="CK12" s="572"/>
      <c r="CL12" s="572"/>
      <c r="CM12" s="572"/>
      <c r="CN12" s="572"/>
      <c r="CO12" s="572"/>
      <c r="CP12" s="572"/>
      <c r="CQ12" s="572"/>
      <c r="CR12" s="572"/>
      <c r="CS12" s="572"/>
      <c r="CT12" s="572"/>
      <c r="CU12" s="572"/>
      <c r="CV12" s="572"/>
      <c r="CW12" s="572"/>
      <c r="CX12" s="572"/>
      <c r="CY12" s="572"/>
      <c r="CZ12" s="572"/>
      <c r="DA12" s="572"/>
      <c r="DB12" s="572"/>
      <c r="DC12" s="572"/>
      <c r="DD12" s="572"/>
      <c r="DE12" s="572"/>
      <c r="DF12" s="572"/>
      <c r="DG12" s="572"/>
      <c r="DH12" s="572"/>
      <c r="DI12" s="572"/>
      <c r="DJ12" s="572"/>
      <c r="DK12" s="572"/>
      <c r="DL12" s="572"/>
      <c r="DM12" s="572"/>
      <c r="DN12" s="572"/>
      <c r="DO12" s="572"/>
      <c r="DP12" s="572"/>
      <c r="DQ12" s="572"/>
      <c r="DR12" s="572"/>
      <c r="DS12" s="572"/>
      <c r="DT12" s="572"/>
      <c r="DU12" s="572"/>
      <c r="DV12" s="572"/>
      <c r="DW12" s="572"/>
      <c r="DX12" s="572"/>
      <c r="DY12" s="572"/>
      <c r="DZ12" s="572"/>
      <c r="EA12" s="572"/>
      <c r="EB12" s="572"/>
      <c r="EC12" s="572"/>
    </row>
    <row r="13" spans="1:133" ht="24" customHeight="1">
      <c r="A13" s="1">
        <v>2</v>
      </c>
      <c r="C13" s="569">
        <v>45021</v>
      </c>
      <c r="D13" s="570"/>
      <c r="E13" s="570"/>
      <c r="F13" s="571"/>
      <c r="G13" s="534">
        <f t="shared" si="0"/>
        <v>45021</v>
      </c>
      <c r="H13" s="535"/>
      <c r="I13" s="535"/>
      <c r="J13" s="536"/>
      <c r="K13" s="506">
        <v>0.625</v>
      </c>
      <c r="L13" s="507"/>
      <c r="M13" s="507"/>
      <c r="N13" s="507"/>
      <c r="O13" s="507"/>
      <c r="P13" s="507"/>
      <c r="Q13" s="507"/>
      <c r="R13" s="506">
        <v>0.71875</v>
      </c>
      <c r="S13" s="507"/>
      <c r="T13" s="507"/>
      <c r="U13" s="507"/>
      <c r="V13" s="507"/>
      <c r="W13" s="507"/>
      <c r="X13" s="507"/>
      <c r="Y13" s="71">
        <f t="shared" ref="Y13:Y31" si="1">R13-K13</f>
        <v>9.375E-2</v>
      </c>
      <c r="Z13" s="71">
        <f t="shared" ref="Z13:Z31" si="2">CEILING(Y13,"0:30")</f>
        <v>0.10416666666666666</v>
      </c>
      <c r="AA13" s="450">
        <f>IF(R13-K13=0,"",Z13*24)</f>
        <v>2.5</v>
      </c>
      <c r="AB13" s="450"/>
      <c r="AC13" s="450"/>
      <c r="AD13" s="450"/>
      <c r="AE13" s="450"/>
      <c r="AF13" s="450"/>
      <c r="AG13" s="450"/>
      <c r="AH13" s="450"/>
      <c r="AI13" s="433"/>
      <c r="AJ13" s="431"/>
      <c r="AK13" s="431"/>
      <c r="AL13" s="434"/>
      <c r="AM13" s="508" t="str">
        <f t="shared" ref="AM13:AM31" si="3">IF(AI13="〇",AA13,"")</f>
        <v/>
      </c>
      <c r="AN13" s="509"/>
      <c r="AO13" s="509"/>
      <c r="AP13" s="510"/>
      <c r="AQ13" s="430"/>
      <c r="AR13" s="431"/>
      <c r="AS13" s="431"/>
      <c r="AT13" s="431"/>
      <c r="AU13" s="431"/>
      <c r="AV13" s="431"/>
      <c r="AW13" s="431"/>
      <c r="AX13" s="431"/>
      <c r="AY13" s="431"/>
      <c r="AZ13" s="431"/>
      <c r="BA13" s="431"/>
      <c r="BB13" s="432"/>
      <c r="BC13" s="428"/>
      <c r="BD13" s="428"/>
      <c r="BE13" s="428"/>
      <c r="BF13" s="428"/>
      <c r="BG13" s="428"/>
      <c r="BH13" s="428"/>
      <c r="BI13" s="428"/>
      <c r="BJ13" s="428"/>
      <c r="BK13" s="428"/>
      <c r="BL13" s="428"/>
      <c r="BM13" s="429"/>
      <c r="BP13" s="73" t="s">
        <v>59</v>
      </c>
      <c r="BQ13" s="58">
        <v>240</v>
      </c>
      <c r="BR13" s="59">
        <f t="shared" ref="BR13:BR24" si="4">BQ13*0.1</f>
        <v>24</v>
      </c>
      <c r="BT13" s="89"/>
      <c r="BW13" s="32" t="s">
        <v>76</v>
      </c>
    </row>
    <row r="14" spans="1:133" ht="24" customHeight="1">
      <c r="A14" s="1">
        <v>3</v>
      </c>
      <c r="C14" s="537">
        <v>45030</v>
      </c>
      <c r="D14" s="538"/>
      <c r="E14" s="538"/>
      <c r="F14" s="539"/>
      <c r="G14" s="534">
        <f t="shared" si="0"/>
        <v>45030</v>
      </c>
      <c r="H14" s="535"/>
      <c r="I14" s="535"/>
      <c r="J14" s="536"/>
      <c r="K14" s="506">
        <v>0.66666666666666663</v>
      </c>
      <c r="L14" s="507"/>
      <c r="M14" s="507"/>
      <c r="N14" s="507"/>
      <c r="O14" s="507"/>
      <c r="P14" s="507"/>
      <c r="Q14" s="507"/>
      <c r="R14" s="506">
        <v>0.70833333333333337</v>
      </c>
      <c r="S14" s="507"/>
      <c r="T14" s="507"/>
      <c r="U14" s="507"/>
      <c r="V14" s="507"/>
      <c r="W14" s="507"/>
      <c r="X14" s="507"/>
      <c r="Y14" s="71">
        <f t="shared" si="1"/>
        <v>4.1666666666666741E-2</v>
      </c>
      <c r="Z14" s="71">
        <f t="shared" si="2"/>
        <v>4.1666666666666664E-2</v>
      </c>
      <c r="AA14" s="450">
        <f t="shared" ref="AA14:AA31" si="5">IF(R14-K14=0,"",Z14*24)</f>
        <v>1</v>
      </c>
      <c r="AB14" s="450"/>
      <c r="AC14" s="450"/>
      <c r="AD14" s="450"/>
      <c r="AE14" s="450"/>
      <c r="AF14" s="450"/>
      <c r="AG14" s="450"/>
      <c r="AH14" s="450"/>
      <c r="AI14" s="433" t="s">
        <v>121</v>
      </c>
      <c r="AJ14" s="431"/>
      <c r="AK14" s="431"/>
      <c r="AL14" s="434"/>
      <c r="AM14" s="508" t="str">
        <f t="shared" si="3"/>
        <v/>
      </c>
      <c r="AN14" s="509"/>
      <c r="AO14" s="509"/>
      <c r="AP14" s="510"/>
      <c r="AQ14" s="430"/>
      <c r="AR14" s="431"/>
      <c r="AS14" s="431"/>
      <c r="AT14" s="431"/>
      <c r="AU14" s="431"/>
      <c r="AV14" s="431"/>
      <c r="AW14" s="431"/>
      <c r="AX14" s="431"/>
      <c r="AY14" s="431"/>
      <c r="AZ14" s="431"/>
      <c r="BA14" s="431"/>
      <c r="BB14" s="432"/>
      <c r="BC14" s="428"/>
      <c r="BD14" s="428"/>
      <c r="BE14" s="428"/>
      <c r="BF14" s="428"/>
      <c r="BG14" s="428"/>
      <c r="BH14" s="428"/>
      <c r="BI14" s="428"/>
      <c r="BJ14" s="428"/>
      <c r="BK14" s="428"/>
      <c r="BL14" s="428"/>
      <c r="BM14" s="429"/>
      <c r="BP14" s="73" t="s">
        <v>60</v>
      </c>
      <c r="BQ14" s="58">
        <v>200</v>
      </c>
      <c r="BR14" s="59">
        <f t="shared" si="4"/>
        <v>20</v>
      </c>
      <c r="BT14" s="89"/>
      <c r="BW14" s="43" t="s">
        <v>95</v>
      </c>
    </row>
    <row r="15" spans="1:133" ht="24" customHeight="1">
      <c r="A15" s="1">
        <v>4</v>
      </c>
      <c r="C15" s="537">
        <v>45033</v>
      </c>
      <c r="D15" s="538"/>
      <c r="E15" s="538"/>
      <c r="F15" s="539"/>
      <c r="G15" s="534">
        <f t="shared" si="0"/>
        <v>45033</v>
      </c>
      <c r="H15" s="535"/>
      <c r="I15" s="535"/>
      <c r="J15" s="536"/>
      <c r="K15" s="506">
        <v>0.625</v>
      </c>
      <c r="L15" s="507"/>
      <c r="M15" s="507"/>
      <c r="N15" s="507"/>
      <c r="O15" s="507"/>
      <c r="P15" s="507"/>
      <c r="Q15" s="507"/>
      <c r="R15" s="506">
        <v>0.70833333333333337</v>
      </c>
      <c r="S15" s="507"/>
      <c r="T15" s="507"/>
      <c r="U15" s="507"/>
      <c r="V15" s="507"/>
      <c r="W15" s="507"/>
      <c r="X15" s="507"/>
      <c r="Y15" s="71">
        <f t="shared" si="1"/>
        <v>8.333333333333337E-2</v>
      </c>
      <c r="Z15" s="71">
        <f t="shared" si="2"/>
        <v>8.3333333333333329E-2</v>
      </c>
      <c r="AA15" s="450">
        <f t="shared" si="5"/>
        <v>2</v>
      </c>
      <c r="AB15" s="450"/>
      <c r="AC15" s="450"/>
      <c r="AD15" s="450"/>
      <c r="AE15" s="450"/>
      <c r="AF15" s="450"/>
      <c r="AG15" s="450"/>
      <c r="AH15" s="450"/>
      <c r="AI15" s="433"/>
      <c r="AJ15" s="431"/>
      <c r="AK15" s="431"/>
      <c r="AL15" s="434"/>
      <c r="AM15" s="508" t="str">
        <f t="shared" si="3"/>
        <v/>
      </c>
      <c r="AN15" s="509"/>
      <c r="AO15" s="509"/>
      <c r="AP15" s="510"/>
      <c r="AQ15" s="430"/>
      <c r="AR15" s="431"/>
      <c r="AS15" s="431"/>
      <c r="AT15" s="431"/>
      <c r="AU15" s="431"/>
      <c r="AV15" s="431"/>
      <c r="AW15" s="431"/>
      <c r="AX15" s="431"/>
      <c r="AY15" s="431"/>
      <c r="AZ15" s="431"/>
      <c r="BA15" s="431"/>
      <c r="BB15" s="432"/>
      <c r="BC15" s="428"/>
      <c r="BD15" s="428"/>
      <c r="BE15" s="428"/>
      <c r="BF15" s="428"/>
      <c r="BG15" s="428"/>
      <c r="BH15" s="428"/>
      <c r="BI15" s="428"/>
      <c r="BJ15" s="428"/>
      <c r="BK15" s="428"/>
      <c r="BL15" s="428"/>
      <c r="BM15" s="429"/>
      <c r="BP15" s="73" t="s">
        <v>61</v>
      </c>
      <c r="BQ15" s="58">
        <v>180</v>
      </c>
      <c r="BR15" s="59">
        <f t="shared" si="4"/>
        <v>18</v>
      </c>
      <c r="BT15" s="89"/>
    </row>
    <row r="16" spans="1:133" ht="24" customHeight="1">
      <c r="A16" s="1">
        <v>5</v>
      </c>
      <c r="B16" s="3"/>
      <c r="C16" s="537">
        <v>45041</v>
      </c>
      <c r="D16" s="538"/>
      <c r="E16" s="538"/>
      <c r="F16" s="539"/>
      <c r="G16" s="534">
        <f t="shared" si="0"/>
        <v>45041</v>
      </c>
      <c r="H16" s="535"/>
      <c r="I16" s="535"/>
      <c r="J16" s="536"/>
      <c r="K16" s="506">
        <v>0.625</v>
      </c>
      <c r="L16" s="507"/>
      <c r="M16" s="507"/>
      <c r="N16" s="507"/>
      <c r="O16" s="507"/>
      <c r="P16" s="507"/>
      <c r="Q16" s="507"/>
      <c r="R16" s="506">
        <v>0.70833333333333337</v>
      </c>
      <c r="S16" s="507"/>
      <c r="T16" s="507"/>
      <c r="U16" s="507"/>
      <c r="V16" s="507"/>
      <c r="W16" s="507"/>
      <c r="X16" s="507"/>
      <c r="Y16" s="71">
        <f t="shared" si="1"/>
        <v>8.333333333333337E-2</v>
      </c>
      <c r="Z16" s="71">
        <f t="shared" si="2"/>
        <v>8.3333333333333329E-2</v>
      </c>
      <c r="AA16" s="450">
        <f t="shared" si="5"/>
        <v>2</v>
      </c>
      <c r="AB16" s="450"/>
      <c r="AC16" s="450"/>
      <c r="AD16" s="450"/>
      <c r="AE16" s="450"/>
      <c r="AF16" s="450"/>
      <c r="AG16" s="450"/>
      <c r="AH16" s="450"/>
      <c r="AI16" s="433" t="s">
        <v>120</v>
      </c>
      <c r="AJ16" s="431"/>
      <c r="AK16" s="431"/>
      <c r="AL16" s="434"/>
      <c r="AM16" s="508">
        <f t="shared" si="3"/>
        <v>2</v>
      </c>
      <c r="AN16" s="509"/>
      <c r="AO16" s="509"/>
      <c r="AP16" s="510"/>
      <c r="AQ16" s="430" t="s">
        <v>104</v>
      </c>
      <c r="AR16" s="431"/>
      <c r="AS16" s="431"/>
      <c r="AT16" s="431"/>
      <c r="AU16" s="431"/>
      <c r="AV16" s="431"/>
      <c r="AW16" s="431"/>
      <c r="AX16" s="431"/>
      <c r="AY16" s="431"/>
      <c r="AZ16" s="431"/>
      <c r="BA16" s="431"/>
      <c r="BB16" s="432"/>
      <c r="BC16" s="428"/>
      <c r="BD16" s="428"/>
      <c r="BE16" s="428"/>
      <c r="BF16" s="428"/>
      <c r="BG16" s="428"/>
      <c r="BH16" s="428"/>
      <c r="BI16" s="428"/>
      <c r="BJ16" s="428"/>
      <c r="BK16" s="428"/>
      <c r="BL16" s="428"/>
      <c r="BM16" s="429"/>
      <c r="BP16" s="73" t="s">
        <v>62</v>
      </c>
      <c r="BQ16" s="58">
        <v>170</v>
      </c>
      <c r="BR16" s="59">
        <f t="shared" si="4"/>
        <v>17</v>
      </c>
      <c r="BT16" s="89"/>
      <c r="BV16" s="81" t="s">
        <v>97</v>
      </c>
      <c r="BW16" s="372" t="s">
        <v>122</v>
      </c>
      <c r="BX16" s="372"/>
      <c r="BY16" s="372"/>
      <c r="BZ16" s="372"/>
      <c r="CA16" s="372"/>
      <c r="CB16" s="372"/>
      <c r="CC16" s="372"/>
      <c r="CD16" s="372"/>
      <c r="CE16" s="372"/>
      <c r="CF16" s="372"/>
      <c r="CG16" s="372"/>
      <c r="CH16" s="372"/>
      <c r="CI16" s="372"/>
      <c r="CJ16" s="372"/>
      <c r="CK16" s="372"/>
      <c r="CL16" s="372"/>
      <c r="CM16" s="372"/>
      <c r="CN16" s="372"/>
      <c r="CO16" s="372"/>
      <c r="CP16" s="372"/>
      <c r="CQ16" s="372"/>
      <c r="CR16" s="372"/>
      <c r="CS16" s="372"/>
      <c r="CT16" s="372"/>
      <c r="CU16" s="372"/>
      <c r="CV16" s="372"/>
      <c r="CW16" s="372"/>
      <c r="CX16" s="372"/>
      <c r="CY16" s="372"/>
      <c r="CZ16" s="372"/>
      <c r="DA16" s="372"/>
      <c r="DB16" s="372"/>
      <c r="DC16" s="372"/>
      <c r="DD16" s="372"/>
      <c r="DE16" s="372"/>
      <c r="DF16" s="372"/>
      <c r="DG16" s="372"/>
      <c r="DH16" s="372"/>
      <c r="DI16" s="372"/>
      <c r="DJ16" s="372"/>
      <c r="DK16" s="372"/>
      <c r="DL16" s="372"/>
      <c r="DM16" s="372"/>
      <c r="DN16" s="372"/>
      <c r="DO16" s="372"/>
      <c r="DP16" s="372"/>
      <c r="DQ16" s="372"/>
      <c r="DR16" s="372"/>
      <c r="DS16" s="372"/>
      <c r="DT16" s="372"/>
      <c r="DU16" s="372"/>
      <c r="DV16" s="372"/>
      <c r="DW16" s="372"/>
      <c r="DX16" s="372"/>
      <c r="DY16" s="372"/>
      <c r="DZ16" s="372"/>
      <c r="EA16" s="372"/>
      <c r="EB16" s="372"/>
      <c r="EC16" s="372"/>
    </row>
    <row r="17" spans="1:133" ht="24" customHeight="1">
      <c r="A17" s="1">
        <v>6</v>
      </c>
      <c r="B17" s="3"/>
      <c r="C17" s="537">
        <v>45042</v>
      </c>
      <c r="D17" s="538"/>
      <c r="E17" s="538"/>
      <c r="F17" s="539"/>
      <c r="G17" s="534">
        <f t="shared" si="0"/>
        <v>45042</v>
      </c>
      <c r="H17" s="535"/>
      <c r="I17" s="535"/>
      <c r="J17" s="536"/>
      <c r="K17" s="506">
        <v>0.625</v>
      </c>
      <c r="L17" s="507"/>
      <c r="M17" s="507"/>
      <c r="N17" s="507"/>
      <c r="O17" s="507"/>
      <c r="P17" s="507"/>
      <c r="Q17" s="507"/>
      <c r="R17" s="506">
        <v>0.70833333333333337</v>
      </c>
      <c r="S17" s="507"/>
      <c r="T17" s="507"/>
      <c r="U17" s="507"/>
      <c r="V17" s="507"/>
      <c r="W17" s="507"/>
      <c r="X17" s="507"/>
      <c r="Y17" s="71">
        <f t="shared" si="1"/>
        <v>8.333333333333337E-2</v>
      </c>
      <c r="Z17" s="71">
        <f t="shared" si="2"/>
        <v>8.3333333333333329E-2</v>
      </c>
      <c r="AA17" s="450">
        <f t="shared" si="5"/>
        <v>2</v>
      </c>
      <c r="AB17" s="450"/>
      <c r="AC17" s="450"/>
      <c r="AD17" s="450"/>
      <c r="AE17" s="450"/>
      <c r="AF17" s="450"/>
      <c r="AG17" s="450"/>
      <c r="AH17" s="450"/>
      <c r="AI17" s="433"/>
      <c r="AJ17" s="431"/>
      <c r="AK17" s="431"/>
      <c r="AL17" s="434"/>
      <c r="AM17" s="508" t="str">
        <f t="shared" si="3"/>
        <v/>
      </c>
      <c r="AN17" s="509"/>
      <c r="AO17" s="509"/>
      <c r="AP17" s="510"/>
      <c r="AQ17" s="430"/>
      <c r="AR17" s="431"/>
      <c r="AS17" s="431"/>
      <c r="AT17" s="431"/>
      <c r="AU17" s="431"/>
      <c r="AV17" s="431"/>
      <c r="AW17" s="431"/>
      <c r="AX17" s="431"/>
      <c r="AY17" s="431"/>
      <c r="AZ17" s="431"/>
      <c r="BA17" s="431"/>
      <c r="BB17" s="432"/>
      <c r="BC17" s="428"/>
      <c r="BD17" s="428"/>
      <c r="BE17" s="428"/>
      <c r="BF17" s="428"/>
      <c r="BG17" s="428"/>
      <c r="BH17" s="428"/>
      <c r="BI17" s="428"/>
      <c r="BJ17" s="428"/>
      <c r="BK17" s="428"/>
      <c r="BL17" s="428"/>
      <c r="BM17" s="429"/>
      <c r="BP17" s="73" t="s">
        <v>63</v>
      </c>
      <c r="BQ17" s="58">
        <v>170</v>
      </c>
      <c r="BR17" s="59">
        <f t="shared" si="4"/>
        <v>17</v>
      </c>
      <c r="BT17" s="89"/>
      <c r="BW17" s="372"/>
      <c r="BX17" s="372"/>
      <c r="BY17" s="372"/>
      <c r="BZ17" s="372"/>
      <c r="CA17" s="372"/>
      <c r="CB17" s="372"/>
      <c r="CC17" s="372"/>
      <c r="CD17" s="372"/>
      <c r="CE17" s="372"/>
      <c r="CF17" s="372"/>
      <c r="CG17" s="372"/>
      <c r="CH17" s="372"/>
      <c r="CI17" s="372"/>
      <c r="CJ17" s="372"/>
      <c r="CK17" s="372"/>
      <c r="CL17" s="372"/>
      <c r="CM17" s="372"/>
      <c r="CN17" s="372"/>
      <c r="CO17" s="372"/>
      <c r="CP17" s="372"/>
      <c r="CQ17" s="372"/>
      <c r="CR17" s="372"/>
      <c r="CS17" s="372"/>
      <c r="CT17" s="372"/>
      <c r="CU17" s="372"/>
      <c r="CV17" s="372"/>
      <c r="CW17" s="372"/>
      <c r="CX17" s="372"/>
      <c r="CY17" s="372"/>
      <c r="CZ17" s="372"/>
      <c r="DA17" s="372"/>
      <c r="DB17" s="372"/>
      <c r="DC17" s="372"/>
      <c r="DD17" s="372"/>
      <c r="DE17" s="372"/>
      <c r="DF17" s="372"/>
      <c r="DG17" s="372"/>
      <c r="DH17" s="372"/>
      <c r="DI17" s="372"/>
      <c r="DJ17" s="372"/>
      <c r="DK17" s="372"/>
      <c r="DL17" s="372"/>
      <c r="DM17" s="372"/>
      <c r="DN17" s="372"/>
      <c r="DO17" s="372"/>
      <c r="DP17" s="372"/>
      <c r="DQ17" s="372"/>
      <c r="DR17" s="372"/>
      <c r="DS17" s="372"/>
      <c r="DT17" s="372"/>
      <c r="DU17" s="372"/>
      <c r="DV17" s="372"/>
      <c r="DW17" s="372"/>
      <c r="DX17" s="372"/>
      <c r="DY17" s="372"/>
      <c r="DZ17" s="372"/>
      <c r="EA17" s="372"/>
      <c r="EB17" s="372"/>
      <c r="EC17" s="372"/>
    </row>
    <row r="18" spans="1:133" ht="24" customHeight="1">
      <c r="A18" s="1">
        <v>7</v>
      </c>
      <c r="B18" s="3"/>
      <c r="C18" s="537">
        <v>45043</v>
      </c>
      <c r="D18" s="538"/>
      <c r="E18" s="538"/>
      <c r="F18" s="539"/>
      <c r="G18" s="534">
        <f t="shared" si="0"/>
        <v>45043</v>
      </c>
      <c r="H18" s="535"/>
      <c r="I18" s="535"/>
      <c r="J18" s="536"/>
      <c r="K18" s="506">
        <v>0.625</v>
      </c>
      <c r="L18" s="507"/>
      <c r="M18" s="507"/>
      <c r="N18" s="507"/>
      <c r="O18" s="507"/>
      <c r="P18" s="507"/>
      <c r="Q18" s="507"/>
      <c r="R18" s="506">
        <v>0.70833333333333337</v>
      </c>
      <c r="S18" s="507"/>
      <c r="T18" s="507"/>
      <c r="U18" s="507"/>
      <c r="V18" s="507"/>
      <c r="W18" s="507"/>
      <c r="X18" s="507"/>
      <c r="Y18" s="71">
        <f t="shared" si="1"/>
        <v>8.333333333333337E-2</v>
      </c>
      <c r="Z18" s="71">
        <f t="shared" si="2"/>
        <v>8.3333333333333329E-2</v>
      </c>
      <c r="AA18" s="450">
        <f t="shared" si="5"/>
        <v>2</v>
      </c>
      <c r="AB18" s="450"/>
      <c r="AC18" s="450"/>
      <c r="AD18" s="450"/>
      <c r="AE18" s="450"/>
      <c r="AF18" s="450"/>
      <c r="AG18" s="450"/>
      <c r="AH18" s="450"/>
      <c r="AI18" s="433"/>
      <c r="AJ18" s="431"/>
      <c r="AK18" s="431"/>
      <c r="AL18" s="434"/>
      <c r="AM18" s="508" t="str">
        <f t="shared" si="3"/>
        <v/>
      </c>
      <c r="AN18" s="509"/>
      <c r="AO18" s="509"/>
      <c r="AP18" s="510"/>
      <c r="AQ18" s="430"/>
      <c r="AR18" s="431"/>
      <c r="AS18" s="431"/>
      <c r="AT18" s="431"/>
      <c r="AU18" s="431"/>
      <c r="AV18" s="431"/>
      <c r="AW18" s="431"/>
      <c r="AX18" s="431"/>
      <c r="AY18" s="431"/>
      <c r="AZ18" s="431"/>
      <c r="BA18" s="431"/>
      <c r="BB18" s="432"/>
      <c r="BC18" s="428"/>
      <c r="BD18" s="428"/>
      <c r="BE18" s="428"/>
      <c r="BF18" s="428"/>
      <c r="BG18" s="428"/>
      <c r="BH18" s="428"/>
      <c r="BI18" s="428"/>
      <c r="BJ18" s="428"/>
      <c r="BK18" s="428"/>
      <c r="BL18" s="428"/>
      <c r="BM18" s="429"/>
      <c r="BP18" s="73" t="s">
        <v>64</v>
      </c>
      <c r="BQ18" s="58">
        <v>170</v>
      </c>
      <c r="BR18" s="59">
        <f t="shared" si="4"/>
        <v>17</v>
      </c>
      <c r="BT18" s="89"/>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row>
    <row r="19" spans="1:133" ht="24" customHeight="1">
      <c r="A19" s="1">
        <v>8</v>
      </c>
      <c r="B19" s="3"/>
      <c r="C19" s="537">
        <v>45044</v>
      </c>
      <c r="D19" s="538"/>
      <c r="E19" s="538"/>
      <c r="F19" s="539"/>
      <c r="G19" s="534">
        <f t="shared" si="0"/>
        <v>45044</v>
      </c>
      <c r="H19" s="535"/>
      <c r="I19" s="535"/>
      <c r="J19" s="536"/>
      <c r="K19" s="506">
        <v>0.625</v>
      </c>
      <c r="L19" s="507"/>
      <c r="M19" s="507"/>
      <c r="N19" s="507"/>
      <c r="O19" s="507"/>
      <c r="P19" s="507"/>
      <c r="Q19" s="507"/>
      <c r="R19" s="506">
        <v>0.70833333333333337</v>
      </c>
      <c r="S19" s="507"/>
      <c r="T19" s="507"/>
      <c r="U19" s="507"/>
      <c r="V19" s="507"/>
      <c r="W19" s="507"/>
      <c r="X19" s="507"/>
      <c r="Y19" s="71">
        <f t="shared" si="1"/>
        <v>8.333333333333337E-2</v>
      </c>
      <c r="Z19" s="71">
        <f t="shared" si="2"/>
        <v>8.3333333333333329E-2</v>
      </c>
      <c r="AA19" s="450">
        <f t="shared" si="5"/>
        <v>2</v>
      </c>
      <c r="AB19" s="450"/>
      <c r="AC19" s="450"/>
      <c r="AD19" s="450"/>
      <c r="AE19" s="450"/>
      <c r="AF19" s="450"/>
      <c r="AG19" s="450"/>
      <c r="AH19" s="450"/>
      <c r="AI19" s="433"/>
      <c r="AJ19" s="431"/>
      <c r="AK19" s="431"/>
      <c r="AL19" s="434"/>
      <c r="AM19" s="508" t="str">
        <f t="shared" si="3"/>
        <v/>
      </c>
      <c r="AN19" s="509"/>
      <c r="AO19" s="509"/>
      <c r="AP19" s="510"/>
      <c r="AQ19" s="430"/>
      <c r="AR19" s="431"/>
      <c r="AS19" s="431"/>
      <c r="AT19" s="431"/>
      <c r="AU19" s="431"/>
      <c r="AV19" s="431"/>
      <c r="AW19" s="431"/>
      <c r="AX19" s="431"/>
      <c r="AY19" s="431"/>
      <c r="AZ19" s="431"/>
      <c r="BA19" s="431"/>
      <c r="BB19" s="432"/>
      <c r="BC19" s="428"/>
      <c r="BD19" s="428"/>
      <c r="BE19" s="428"/>
      <c r="BF19" s="428"/>
      <c r="BG19" s="428"/>
      <c r="BH19" s="428"/>
      <c r="BI19" s="428"/>
      <c r="BJ19" s="428"/>
      <c r="BK19" s="428"/>
      <c r="BL19" s="428"/>
      <c r="BM19" s="429"/>
      <c r="BP19" s="73" t="s">
        <v>65</v>
      </c>
      <c r="BQ19" s="58">
        <v>240</v>
      </c>
      <c r="BR19" s="59">
        <f t="shared" si="4"/>
        <v>24</v>
      </c>
      <c r="BT19" s="89"/>
      <c r="BV19" s="80" t="s">
        <v>100</v>
      </c>
      <c r="BW19" s="32" t="s">
        <v>99</v>
      </c>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row>
    <row r="20" spans="1:133" ht="24" customHeight="1">
      <c r="A20" s="1">
        <v>9</v>
      </c>
      <c r="B20" s="3"/>
      <c r="C20" s="537"/>
      <c r="D20" s="538"/>
      <c r="E20" s="538"/>
      <c r="F20" s="539"/>
      <c r="G20" s="534" t="str">
        <f t="shared" si="0"/>
        <v/>
      </c>
      <c r="H20" s="535"/>
      <c r="I20" s="535"/>
      <c r="J20" s="536"/>
      <c r="K20" s="506"/>
      <c r="L20" s="507"/>
      <c r="M20" s="507"/>
      <c r="N20" s="507"/>
      <c r="O20" s="507"/>
      <c r="P20" s="507"/>
      <c r="Q20" s="507"/>
      <c r="R20" s="506"/>
      <c r="S20" s="507"/>
      <c r="T20" s="507"/>
      <c r="U20" s="507"/>
      <c r="V20" s="507"/>
      <c r="W20" s="507"/>
      <c r="X20" s="507"/>
      <c r="Y20" s="71">
        <f t="shared" si="1"/>
        <v>0</v>
      </c>
      <c r="Z20" s="71">
        <f t="shared" si="2"/>
        <v>0</v>
      </c>
      <c r="AA20" s="450" t="str">
        <f t="shared" si="5"/>
        <v/>
      </c>
      <c r="AB20" s="450"/>
      <c r="AC20" s="450"/>
      <c r="AD20" s="450"/>
      <c r="AE20" s="450"/>
      <c r="AF20" s="450"/>
      <c r="AG20" s="450"/>
      <c r="AH20" s="450"/>
      <c r="AI20" s="433"/>
      <c r="AJ20" s="431"/>
      <c r="AK20" s="431"/>
      <c r="AL20" s="434"/>
      <c r="AM20" s="508" t="str">
        <f t="shared" si="3"/>
        <v/>
      </c>
      <c r="AN20" s="509"/>
      <c r="AO20" s="509"/>
      <c r="AP20" s="510"/>
      <c r="AQ20" s="430"/>
      <c r="AR20" s="431"/>
      <c r="AS20" s="431"/>
      <c r="AT20" s="431"/>
      <c r="AU20" s="431"/>
      <c r="AV20" s="431"/>
      <c r="AW20" s="431"/>
      <c r="AX20" s="431"/>
      <c r="AY20" s="431"/>
      <c r="AZ20" s="431"/>
      <c r="BA20" s="431"/>
      <c r="BB20" s="432"/>
      <c r="BC20" s="428"/>
      <c r="BD20" s="428"/>
      <c r="BE20" s="428"/>
      <c r="BF20" s="428"/>
      <c r="BG20" s="428"/>
      <c r="BH20" s="428"/>
      <c r="BI20" s="428"/>
      <c r="BJ20" s="428"/>
      <c r="BK20" s="428"/>
      <c r="BL20" s="428"/>
      <c r="BM20" s="429"/>
      <c r="BP20" s="73" t="s">
        <v>66</v>
      </c>
      <c r="BQ20" s="58">
        <v>190</v>
      </c>
      <c r="BR20" s="59">
        <f t="shared" si="4"/>
        <v>19</v>
      </c>
      <c r="BT20" s="89"/>
      <c r="BW20" s="32" t="s">
        <v>82</v>
      </c>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row>
    <row r="21" spans="1:133" ht="24" customHeight="1">
      <c r="A21" s="1">
        <v>10</v>
      </c>
      <c r="B21" s="3"/>
      <c r="C21" s="537"/>
      <c r="D21" s="538"/>
      <c r="E21" s="538"/>
      <c r="F21" s="539"/>
      <c r="G21" s="534" t="str">
        <f t="shared" si="0"/>
        <v/>
      </c>
      <c r="H21" s="535"/>
      <c r="I21" s="535"/>
      <c r="J21" s="536"/>
      <c r="K21" s="506"/>
      <c r="L21" s="507"/>
      <c r="M21" s="507"/>
      <c r="N21" s="507"/>
      <c r="O21" s="507"/>
      <c r="P21" s="507"/>
      <c r="Q21" s="507"/>
      <c r="R21" s="506"/>
      <c r="S21" s="507"/>
      <c r="T21" s="507"/>
      <c r="U21" s="507"/>
      <c r="V21" s="507"/>
      <c r="W21" s="507"/>
      <c r="X21" s="507"/>
      <c r="Y21" s="71">
        <f t="shared" si="1"/>
        <v>0</v>
      </c>
      <c r="Z21" s="71">
        <f t="shared" si="2"/>
        <v>0</v>
      </c>
      <c r="AA21" s="450" t="str">
        <f t="shared" si="5"/>
        <v/>
      </c>
      <c r="AB21" s="450"/>
      <c r="AC21" s="450"/>
      <c r="AD21" s="450"/>
      <c r="AE21" s="450"/>
      <c r="AF21" s="450"/>
      <c r="AG21" s="450"/>
      <c r="AH21" s="450"/>
      <c r="AI21" s="433"/>
      <c r="AJ21" s="431"/>
      <c r="AK21" s="431"/>
      <c r="AL21" s="434"/>
      <c r="AM21" s="508" t="str">
        <f t="shared" si="3"/>
        <v/>
      </c>
      <c r="AN21" s="509"/>
      <c r="AO21" s="509"/>
      <c r="AP21" s="510"/>
      <c r="AQ21" s="430"/>
      <c r="AR21" s="431"/>
      <c r="AS21" s="431"/>
      <c r="AT21" s="431"/>
      <c r="AU21" s="431"/>
      <c r="AV21" s="431"/>
      <c r="AW21" s="431"/>
      <c r="AX21" s="431"/>
      <c r="AY21" s="431"/>
      <c r="AZ21" s="431"/>
      <c r="BA21" s="431"/>
      <c r="BB21" s="432"/>
      <c r="BC21" s="428"/>
      <c r="BD21" s="428"/>
      <c r="BE21" s="428"/>
      <c r="BF21" s="428"/>
      <c r="BG21" s="428"/>
      <c r="BH21" s="428"/>
      <c r="BI21" s="428"/>
      <c r="BJ21" s="428"/>
      <c r="BK21" s="428"/>
      <c r="BL21" s="428"/>
      <c r="BM21" s="429"/>
      <c r="BP21" s="73" t="s">
        <v>67</v>
      </c>
      <c r="BQ21" s="58">
        <v>170</v>
      </c>
      <c r="BR21" s="59">
        <f t="shared" si="4"/>
        <v>17</v>
      </c>
      <c r="BT21" s="89"/>
      <c r="BW21" s="32" t="s">
        <v>83</v>
      </c>
    </row>
    <row r="22" spans="1:133" ht="24" customHeight="1">
      <c r="A22" s="1">
        <v>11</v>
      </c>
      <c r="C22" s="537"/>
      <c r="D22" s="538"/>
      <c r="E22" s="538"/>
      <c r="F22" s="539"/>
      <c r="G22" s="534" t="str">
        <f t="shared" si="0"/>
        <v/>
      </c>
      <c r="H22" s="535"/>
      <c r="I22" s="535"/>
      <c r="J22" s="536"/>
      <c r="K22" s="506"/>
      <c r="L22" s="507"/>
      <c r="M22" s="507"/>
      <c r="N22" s="507"/>
      <c r="O22" s="507"/>
      <c r="P22" s="507"/>
      <c r="Q22" s="507"/>
      <c r="R22" s="506"/>
      <c r="S22" s="507"/>
      <c r="T22" s="507"/>
      <c r="U22" s="507"/>
      <c r="V22" s="507"/>
      <c r="W22" s="507"/>
      <c r="X22" s="507"/>
      <c r="Y22" s="71">
        <f t="shared" si="1"/>
        <v>0</v>
      </c>
      <c r="Z22" s="71">
        <f t="shared" si="2"/>
        <v>0</v>
      </c>
      <c r="AA22" s="450" t="str">
        <f t="shared" si="5"/>
        <v/>
      </c>
      <c r="AB22" s="450"/>
      <c r="AC22" s="450"/>
      <c r="AD22" s="450"/>
      <c r="AE22" s="450"/>
      <c r="AF22" s="450"/>
      <c r="AG22" s="450"/>
      <c r="AH22" s="450"/>
      <c r="AI22" s="433"/>
      <c r="AJ22" s="431"/>
      <c r="AK22" s="431"/>
      <c r="AL22" s="434"/>
      <c r="AM22" s="508" t="str">
        <f t="shared" si="3"/>
        <v/>
      </c>
      <c r="AN22" s="509"/>
      <c r="AO22" s="509"/>
      <c r="AP22" s="510"/>
      <c r="AQ22" s="430"/>
      <c r="AR22" s="431"/>
      <c r="AS22" s="431"/>
      <c r="AT22" s="431"/>
      <c r="AU22" s="431"/>
      <c r="AV22" s="431"/>
      <c r="AW22" s="431"/>
      <c r="AX22" s="431"/>
      <c r="AY22" s="431"/>
      <c r="AZ22" s="431"/>
      <c r="BA22" s="431"/>
      <c r="BB22" s="432"/>
      <c r="BC22" s="428"/>
      <c r="BD22" s="428"/>
      <c r="BE22" s="428"/>
      <c r="BF22" s="428"/>
      <c r="BG22" s="428"/>
      <c r="BH22" s="428"/>
      <c r="BI22" s="428"/>
      <c r="BJ22" s="428"/>
      <c r="BK22" s="428"/>
      <c r="BL22" s="428"/>
      <c r="BM22" s="429"/>
      <c r="BP22" s="73" t="s">
        <v>68</v>
      </c>
      <c r="BQ22" s="58">
        <v>170</v>
      </c>
      <c r="BR22" s="59">
        <f t="shared" si="4"/>
        <v>17</v>
      </c>
      <c r="BT22" s="89"/>
      <c r="BW22" s="542" t="s">
        <v>107</v>
      </c>
      <c r="BX22" s="542"/>
      <c r="BY22" s="542"/>
      <c r="BZ22" s="542"/>
      <c r="CA22" s="542"/>
      <c r="CB22" s="542"/>
      <c r="CC22" s="542"/>
      <c r="CD22" s="542"/>
      <c r="CE22" s="542"/>
      <c r="CF22" s="542"/>
      <c r="CG22" s="542"/>
      <c r="CH22" s="542"/>
      <c r="CI22" s="542"/>
      <c r="CJ22" s="542"/>
      <c r="CK22" s="542"/>
      <c r="CL22" s="542"/>
      <c r="CM22" s="542"/>
      <c r="CN22" s="542"/>
      <c r="CO22" s="542"/>
      <c r="CP22" s="542"/>
      <c r="CQ22" s="542"/>
      <c r="CR22" s="542"/>
      <c r="CS22" s="542"/>
      <c r="CT22" s="542"/>
      <c r="CU22" s="542"/>
      <c r="CV22" s="542"/>
      <c r="CW22" s="542"/>
      <c r="CX22" s="542"/>
      <c r="CY22" s="542"/>
      <c r="CZ22" s="542"/>
      <c r="DA22" s="542"/>
      <c r="DB22" s="542"/>
      <c r="DC22" s="542"/>
      <c r="DD22" s="542"/>
      <c r="DE22" s="542"/>
      <c r="DF22" s="542"/>
      <c r="DG22" s="542"/>
      <c r="DH22" s="542"/>
      <c r="DI22" s="542"/>
      <c r="DJ22" s="542"/>
      <c r="DK22" s="542"/>
      <c r="DL22" s="542"/>
      <c r="DM22" s="542"/>
      <c r="DN22" s="542"/>
      <c r="DO22" s="542"/>
      <c r="DP22" s="542"/>
      <c r="DQ22" s="542"/>
      <c r="DR22" s="542"/>
      <c r="DS22" s="542"/>
      <c r="DT22" s="542"/>
      <c r="DU22" s="542"/>
      <c r="DV22" s="542"/>
      <c r="DW22" s="542"/>
    </row>
    <row r="23" spans="1:133" ht="24" customHeight="1">
      <c r="A23" s="1">
        <v>12</v>
      </c>
      <c r="C23" s="537"/>
      <c r="D23" s="538"/>
      <c r="E23" s="538"/>
      <c r="F23" s="539"/>
      <c r="G23" s="534" t="str">
        <f t="shared" si="0"/>
        <v/>
      </c>
      <c r="H23" s="535"/>
      <c r="I23" s="535"/>
      <c r="J23" s="536"/>
      <c r="K23" s="506"/>
      <c r="L23" s="507"/>
      <c r="M23" s="507"/>
      <c r="N23" s="507"/>
      <c r="O23" s="507"/>
      <c r="P23" s="507"/>
      <c r="Q23" s="507"/>
      <c r="R23" s="506"/>
      <c r="S23" s="507"/>
      <c r="T23" s="507"/>
      <c r="U23" s="507"/>
      <c r="V23" s="507"/>
      <c r="W23" s="507"/>
      <c r="X23" s="507"/>
      <c r="Y23" s="71">
        <f t="shared" si="1"/>
        <v>0</v>
      </c>
      <c r="Z23" s="71">
        <f t="shared" si="2"/>
        <v>0</v>
      </c>
      <c r="AA23" s="450" t="str">
        <f t="shared" si="5"/>
        <v/>
      </c>
      <c r="AB23" s="450"/>
      <c r="AC23" s="450"/>
      <c r="AD23" s="450"/>
      <c r="AE23" s="450"/>
      <c r="AF23" s="450"/>
      <c r="AG23" s="450"/>
      <c r="AH23" s="450"/>
      <c r="AI23" s="433"/>
      <c r="AJ23" s="431"/>
      <c r="AK23" s="431"/>
      <c r="AL23" s="434"/>
      <c r="AM23" s="508" t="str">
        <f t="shared" si="3"/>
        <v/>
      </c>
      <c r="AN23" s="509"/>
      <c r="AO23" s="509"/>
      <c r="AP23" s="510"/>
      <c r="AQ23" s="430"/>
      <c r="AR23" s="431"/>
      <c r="AS23" s="431"/>
      <c r="AT23" s="431"/>
      <c r="AU23" s="431"/>
      <c r="AV23" s="431"/>
      <c r="AW23" s="431"/>
      <c r="AX23" s="431"/>
      <c r="AY23" s="431"/>
      <c r="AZ23" s="431"/>
      <c r="BA23" s="431"/>
      <c r="BB23" s="432"/>
      <c r="BC23" s="428"/>
      <c r="BD23" s="428"/>
      <c r="BE23" s="428"/>
      <c r="BF23" s="428"/>
      <c r="BG23" s="428"/>
      <c r="BH23" s="428"/>
      <c r="BI23" s="428"/>
      <c r="BJ23" s="428"/>
      <c r="BK23" s="428"/>
      <c r="BL23" s="428"/>
      <c r="BM23" s="429"/>
      <c r="BP23" s="73" t="s">
        <v>69</v>
      </c>
      <c r="BQ23" s="58">
        <v>750</v>
      </c>
      <c r="BR23" s="59">
        <f t="shared" si="4"/>
        <v>75</v>
      </c>
      <c r="BT23" s="89"/>
      <c r="BW23" s="82" t="s">
        <v>96</v>
      </c>
    </row>
    <row r="24" spans="1:133" ht="24" customHeight="1">
      <c r="A24" s="1">
        <v>13</v>
      </c>
      <c r="C24" s="537"/>
      <c r="D24" s="538"/>
      <c r="E24" s="538"/>
      <c r="F24" s="539"/>
      <c r="G24" s="534" t="str">
        <f t="shared" si="0"/>
        <v/>
      </c>
      <c r="H24" s="535"/>
      <c r="I24" s="535"/>
      <c r="J24" s="536"/>
      <c r="K24" s="506"/>
      <c r="L24" s="507"/>
      <c r="M24" s="507"/>
      <c r="N24" s="507"/>
      <c r="O24" s="507"/>
      <c r="P24" s="507"/>
      <c r="Q24" s="507"/>
      <c r="R24" s="506"/>
      <c r="S24" s="507"/>
      <c r="T24" s="507"/>
      <c r="U24" s="507"/>
      <c r="V24" s="507"/>
      <c r="W24" s="507"/>
      <c r="X24" s="507"/>
      <c r="Y24" s="71">
        <f t="shared" si="1"/>
        <v>0</v>
      </c>
      <c r="Z24" s="71">
        <f t="shared" si="2"/>
        <v>0</v>
      </c>
      <c r="AA24" s="450" t="str">
        <f t="shared" si="5"/>
        <v/>
      </c>
      <c r="AB24" s="450"/>
      <c r="AC24" s="450"/>
      <c r="AD24" s="450"/>
      <c r="AE24" s="450"/>
      <c r="AF24" s="450"/>
      <c r="AG24" s="450"/>
      <c r="AH24" s="450"/>
      <c r="AI24" s="433"/>
      <c r="AJ24" s="431"/>
      <c r="AK24" s="431"/>
      <c r="AL24" s="434"/>
      <c r="AM24" s="508" t="str">
        <f t="shared" si="3"/>
        <v/>
      </c>
      <c r="AN24" s="509"/>
      <c r="AO24" s="509"/>
      <c r="AP24" s="510"/>
      <c r="AQ24" s="430"/>
      <c r="AR24" s="431"/>
      <c r="AS24" s="431"/>
      <c r="AT24" s="431"/>
      <c r="AU24" s="431"/>
      <c r="AV24" s="431"/>
      <c r="AW24" s="431"/>
      <c r="AX24" s="431"/>
      <c r="AY24" s="431"/>
      <c r="AZ24" s="431"/>
      <c r="BA24" s="431"/>
      <c r="BB24" s="432"/>
      <c r="BC24" s="428"/>
      <c r="BD24" s="428"/>
      <c r="BE24" s="428"/>
      <c r="BF24" s="428"/>
      <c r="BG24" s="428"/>
      <c r="BH24" s="428"/>
      <c r="BI24" s="428"/>
      <c r="BJ24" s="428"/>
      <c r="BK24" s="428"/>
      <c r="BL24" s="428"/>
      <c r="BM24" s="429"/>
      <c r="BP24" s="73" t="s">
        <v>70</v>
      </c>
      <c r="BQ24" s="58">
        <v>440</v>
      </c>
      <c r="BR24" s="59">
        <f t="shared" si="4"/>
        <v>44</v>
      </c>
      <c r="BT24" s="89"/>
      <c r="BX24" s="32" t="s">
        <v>116</v>
      </c>
    </row>
    <row r="25" spans="1:133" ht="24" customHeight="1">
      <c r="A25" s="1">
        <v>14</v>
      </c>
      <c r="C25" s="537"/>
      <c r="D25" s="538"/>
      <c r="E25" s="538"/>
      <c r="F25" s="539"/>
      <c r="G25" s="534" t="str">
        <f t="shared" si="0"/>
        <v/>
      </c>
      <c r="H25" s="535"/>
      <c r="I25" s="535"/>
      <c r="J25" s="536"/>
      <c r="K25" s="506"/>
      <c r="L25" s="507"/>
      <c r="M25" s="507"/>
      <c r="N25" s="507"/>
      <c r="O25" s="507"/>
      <c r="P25" s="507"/>
      <c r="Q25" s="507"/>
      <c r="R25" s="506"/>
      <c r="S25" s="507"/>
      <c r="T25" s="507"/>
      <c r="U25" s="507"/>
      <c r="V25" s="507"/>
      <c r="W25" s="507"/>
      <c r="X25" s="507"/>
      <c r="Y25" s="71">
        <f t="shared" si="1"/>
        <v>0</v>
      </c>
      <c r="Z25" s="71">
        <f t="shared" si="2"/>
        <v>0</v>
      </c>
      <c r="AA25" s="450" t="str">
        <f t="shared" si="5"/>
        <v/>
      </c>
      <c r="AB25" s="450"/>
      <c r="AC25" s="450"/>
      <c r="AD25" s="450"/>
      <c r="AE25" s="450"/>
      <c r="AF25" s="450"/>
      <c r="AG25" s="450"/>
      <c r="AH25" s="450"/>
      <c r="AI25" s="433"/>
      <c r="AJ25" s="431"/>
      <c r="AK25" s="431"/>
      <c r="AL25" s="434"/>
      <c r="AM25" s="508" t="str">
        <f t="shared" si="3"/>
        <v/>
      </c>
      <c r="AN25" s="509"/>
      <c r="AO25" s="509"/>
      <c r="AP25" s="510"/>
      <c r="AQ25" s="430"/>
      <c r="AR25" s="431"/>
      <c r="AS25" s="431"/>
      <c r="AT25" s="431"/>
      <c r="AU25" s="431"/>
      <c r="AV25" s="431"/>
      <c r="AW25" s="431"/>
      <c r="AX25" s="431"/>
      <c r="AY25" s="431"/>
      <c r="AZ25" s="431"/>
      <c r="BA25" s="431"/>
      <c r="BB25" s="432"/>
      <c r="BC25" s="428"/>
      <c r="BD25" s="428"/>
      <c r="BE25" s="428"/>
      <c r="BF25" s="428"/>
      <c r="BG25" s="428"/>
      <c r="BH25" s="428"/>
      <c r="BI25" s="428"/>
      <c r="BJ25" s="428"/>
      <c r="BK25" s="428"/>
      <c r="BL25" s="428"/>
      <c r="BM25" s="429"/>
      <c r="BP25" s="60"/>
      <c r="BQ25" s="60"/>
      <c r="BR25" s="60"/>
      <c r="BT25" s="89"/>
      <c r="BV25" s="32"/>
      <c r="BX25" s="32" t="s">
        <v>117</v>
      </c>
    </row>
    <row r="26" spans="1:133" ht="24" customHeight="1">
      <c r="A26" s="1">
        <v>15</v>
      </c>
      <c r="C26" s="537"/>
      <c r="D26" s="538"/>
      <c r="E26" s="538"/>
      <c r="F26" s="539"/>
      <c r="G26" s="534" t="str">
        <f t="shared" si="0"/>
        <v/>
      </c>
      <c r="H26" s="535"/>
      <c r="I26" s="535"/>
      <c r="J26" s="536"/>
      <c r="K26" s="506"/>
      <c r="L26" s="507"/>
      <c r="M26" s="507"/>
      <c r="N26" s="507"/>
      <c r="O26" s="507"/>
      <c r="P26" s="507"/>
      <c r="Q26" s="507"/>
      <c r="R26" s="506"/>
      <c r="S26" s="507"/>
      <c r="T26" s="507"/>
      <c r="U26" s="507"/>
      <c r="V26" s="507"/>
      <c r="W26" s="507"/>
      <c r="X26" s="507"/>
      <c r="Y26" s="71">
        <f t="shared" si="1"/>
        <v>0</v>
      </c>
      <c r="Z26" s="71">
        <f t="shared" si="2"/>
        <v>0</v>
      </c>
      <c r="AA26" s="450" t="str">
        <f t="shared" si="5"/>
        <v/>
      </c>
      <c r="AB26" s="450"/>
      <c r="AC26" s="450"/>
      <c r="AD26" s="450"/>
      <c r="AE26" s="450"/>
      <c r="AF26" s="450"/>
      <c r="AG26" s="450"/>
      <c r="AH26" s="450"/>
      <c r="AI26" s="433"/>
      <c r="AJ26" s="431"/>
      <c r="AK26" s="431"/>
      <c r="AL26" s="434"/>
      <c r="AM26" s="508" t="str">
        <f t="shared" si="3"/>
        <v/>
      </c>
      <c r="AN26" s="509"/>
      <c r="AO26" s="509"/>
      <c r="AP26" s="510"/>
      <c r="AQ26" s="430"/>
      <c r="AR26" s="431"/>
      <c r="AS26" s="431"/>
      <c r="AT26" s="431"/>
      <c r="AU26" s="431"/>
      <c r="AV26" s="431"/>
      <c r="AW26" s="431"/>
      <c r="AX26" s="431"/>
      <c r="AY26" s="431"/>
      <c r="AZ26" s="431"/>
      <c r="BA26" s="431"/>
      <c r="BB26" s="432"/>
      <c r="BC26" s="428"/>
      <c r="BD26" s="428"/>
      <c r="BE26" s="428"/>
      <c r="BF26" s="428"/>
      <c r="BG26" s="428"/>
      <c r="BH26" s="428"/>
      <c r="BI26" s="428"/>
      <c r="BJ26" s="428"/>
      <c r="BK26" s="428"/>
      <c r="BL26" s="428"/>
      <c r="BM26" s="429"/>
      <c r="BP26" s="70" t="s">
        <v>93</v>
      </c>
      <c r="BQ26" s="58">
        <v>460</v>
      </c>
      <c r="BR26" s="59">
        <f t="shared" ref="BR26" si="6">BQ26*0.1</f>
        <v>46</v>
      </c>
      <c r="BT26" s="89"/>
    </row>
    <row r="27" spans="1:133" ht="24" customHeight="1">
      <c r="A27" s="1">
        <v>16</v>
      </c>
      <c r="C27" s="537"/>
      <c r="D27" s="538"/>
      <c r="E27" s="538"/>
      <c r="F27" s="539"/>
      <c r="G27" s="534" t="str">
        <f t="shared" si="0"/>
        <v/>
      </c>
      <c r="H27" s="535"/>
      <c r="I27" s="535"/>
      <c r="J27" s="536"/>
      <c r="K27" s="506"/>
      <c r="L27" s="507"/>
      <c r="M27" s="507"/>
      <c r="N27" s="507"/>
      <c r="O27" s="507"/>
      <c r="P27" s="507"/>
      <c r="Q27" s="507"/>
      <c r="R27" s="506"/>
      <c r="S27" s="507"/>
      <c r="T27" s="507"/>
      <c r="U27" s="507"/>
      <c r="V27" s="507"/>
      <c r="W27" s="507"/>
      <c r="X27" s="507"/>
      <c r="Y27" s="71">
        <f t="shared" si="1"/>
        <v>0</v>
      </c>
      <c r="Z27" s="71">
        <f t="shared" si="2"/>
        <v>0</v>
      </c>
      <c r="AA27" s="450" t="str">
        <f t="shared" si="5"/>
        <v/>
      </c>
      <c r="AB27" s="450"/>
      <c r="AC27" s="450"/>
      <c r="AD27" s="450"/>
      <c r="AE27" s="450"/>
      <c r="AF27" s="450"/>
      <c r="AG27" s="450"/>
      <c r="AH27" s="450"/>
      <c r="AI27" s="433"/>
      <c r="AJ27" s="431"/>
      <c r="AK27" s="431"/>
      <c r="AL27" s="434"/>
      <c r="AM27" s="508" t="str">
        <f t="shared" si="3"/>
        <v/>
      </c>
      <c r="AN27" s="509"/>
      <c r="AO27" s="509"/>
      <c r="AP27" s="510"/>
      <c r="AQ27" s="430"/>
      <c r="AR27" s="431"/>
      <c r="AS27" s="431"/>
      <c r="AT27" s="431"/>
      <c r="AU27" s="431"/>
      <c r="AV27" s="431"/>
      <c r="AW27" s="431"/>
      <c r="AX27" s="431"/>
      <c r="AY27" s="431"/>
      <c r="AZ27" s="431"/>
      <c r="BA27" s="431"/>
      <c r="BB27" s="432"/>
      <c r="BC27" s="428"/>
      <c r="BD27" s="428"/>
      <c r="BE27" s="428"/>
      <c r="BF27" s="428"/>
      <c r="BG27" s="428"/>
      <c r="BH27" s="428"/>
      <c r="BI27" s="428"/>
      <c r="BJ27" s="428"/>
      <c r="BK27" s="428"/>
      <c r="BL27" s="428"/>
      <c r="BM27" s="429"/>
      <c r="BT27" s="89"/>
    </row>
    <row r="28" spans="1:133" ht="24" customHeight="1">
      <c r="A28" s="1">
        <v>17</v>
      </c>
      <c r="C28" s="537"/>
      <c r="D28" s="538"/>
      <c r="E28" s="538"/>
      <c r="F28" s="539"/>
      <c r="G28" s="534" t="str">
        <f t="shared" si="0"/>
        <v/>
      </c>
      <c r="H28" s="535"/>
      <c r="I28" s="535"/>
      <c r="J28" s="536"/>
      <c r="K28" s="506"/>
      <c r="L28" s="507"/>
      <c r="M28" s="507"/>
      <c r="N28" s="507"/>
      <c r="O28" s="507"/>
      <c r="P28" s="507"/>
      <c r="Q28" s="507"/>
      <c r="R28" s="506"/>
      <c r="S28" s="507"/>
      <c r="T28" s="507"/>
      <c r="U28" s="507"/>
      <c r="V28" s="507"/>
      <c r="W28" s="507"/>
      <c r="X28" s="507"/>
      <c r="Y28" s="71">
        <f t="shared" si="1"/>
        <v>0</v>
      </c>
      <c r="Z28" s="71">
        <f t="shared" si="2"/>
        <v>0</v>
      </c>
      <c r="AA28" s="450" t="str">
        <f t="shared" si="5"/>
        <v/>
      </c>
      <c r="AB28" s="450"/>
      <c r="AC28" s="450"/>
      <c r="AD28" s="450"/>
      <c r="AE28" s="450"/>
      <c r="AF28" s="450"/>
      <c r="AG28" s="450"/>
      <c r="AH28" s="450"/>
      <c r="AI28" s="433"/>
      <c r="AJ28" s="431"/>
      <c r="AK28" s="431"/>
      <c r="AL28" s="434"/>
      <c r="AM28" s="508" t="str">
        <f t="shared" si="3"/>
        <v/>
      </c>
      <c r="AN28" s="509"/>
      <c r="AO28" s="509"/>
      <c r="AP28" s="510"/>
      <c r="AQ28" s="430"/>
      <c r="AR28" s="431"/>
      <c r="AS28" s="431"/>
      <c r="AT28" s="431"/>
      <c r="AU28" s="431"/>
      <c r="AV28" s="431"/>
      <c r="AW28" s="431"/>
      <c r="AX28" s="431"/>
      <c r="AY28" s="431"/>
      <c r="AZ28" s="431"/>
      <c r="BA28" s="431"/>
      <c r="BB28" s="432"/>
      <c r="BC28" s="428"/>
      <c r="BD28" s="428"/>
      <c r="BE28" s="428"/>
      <c r="BF28" s="428"/>
      <c r="BG28" s="428"/>
      <c r="BH28" s="428"/>
      <c r="BI28" s="428"/>
      <c r="BJ28" s="428"/>
      <c r="BK28" s="428"/>
      <c r="BL28" s="428"/>
      <c r="BM28" s="429"/>
      <c r="BP28" s="61" t="s">
        <v>8</v>
      </c>
      <c r="BT28" s="89"/>
      <c r="BV28" s="32"/>
    </row>
    <row r="29" spans="1:133" ht="24" customHeight="1">
      <c r="A29" s="1">
        <v>18</v>
      </c>
      <c r="C29" s="537"/>
      <c r="D29" s="538"/>
      <c r="E29" s="538"/>
      <c r="F29" s="539"/>
      <c r="G29" s="534" t="str">
        <f t="shared" si="0"/>
        <v/>
      </c>
      <c r="H29" s="535"/>
      <c r="I29" s="535"/>
      <c r="J29" s="536"/>
      <c r="K29" s="506"/>
      <c r="L29" s="507"/>
      <c r="M29" s="507"/>
      <c r="N29" s="507"/>
      <c r="O29" s="507"/>
      <c r="P29" s="507"/>
      <c r="Q29" s="507"/>
      <c r="R29" s="506"/>
      <c r="S29" s="507"/>
      <c r="T29" s="507"/>
      <c r="U29" s="507"/>
      <c r="V29" s="507"/>
      <c r="W29" s="507"/>
      <c r="X29" s="507"/>
      <c r="Y29" s="71">
        <f t="shared" si="1"/>
        <v>0</v>
      </c>
      <c r="Z29" s="71">
        <f t="shared" si="2"/>
        <v>0</v>
      </c>
      <c r="AA29" s="450" t="str">
        <f t="shared" si="5"/>
        <v/>
      </c>
      <c r="AB29" s="450"/>
      <c r="AC29" s="450"/>
      <c r="AD29" s="450"/>
      <c r="AE29" s="450"/>
      <c r="AF29" s="450"/>
      <c r="AG29" s="450"/>
      <c r="AH29" s="450"/>
      <c r="AI29" s="433"/>
      <c r="AJ29" s="431"/>
      <c r="AK29" s="431"/>
      <c r="AL29" s="434"/>
      <c r="AM29" s="508" t="str">
        <f t="shared" si="3"/>
        <v/>
      </c>
      <c r="AN29" s="509"/>
      <c r="AO29" s="509"/>
      <c r="AP29" s="510"/>
      <c r="AQ29" s="430"/>
      <c r="AR29" s="431"/>
      <c r="AS29" s="431"/>
      <c r="AT29" s="431"/>
      <c r="AU29" s="431"/>
      <c r="AV29" s="431"/>
      <c r="AW29" s="431"/>
      <c r="AX29" s="431"/>
      <c r="AY29" s="431"/>
      <c r="AZ29" s="431"/>
      <c r="BA29" s="431"/>
      <c r="BB29" s="432"/>
      <c r="BC29" s="428"/>
      <c r="BD29" s="428"/>
      <c r="BE29" s="428"/>
      <c r="BF29" s="428"/>
      <c r="BG29" s="428"/>
      <c r="BH29" s="428"/>
      <c r="BI29" s="428"/>
      <c r="BJ29" s="428"/>
      <c r="BK29" s="428"/>
      <c r="BL29" s="428"/>
      <c r="BM29" s="429"/>
      <c r="BP29" s="56">
        <f>VLOOKUP(AI5,BP12:BR24,3,FALSE)*AA33+BR26*AM33</f>
        <v>1252</v>
      </c>
      <c r="BT29" s="89"/>
      <c r="BV29" s="32"/>
    </row>
    <row r="30" spans="1:133" ht="24" customHeight="1">
      <c r="A30" s="1">
        <v>19</v>
      </c>
      <c r="C30" s="537"/>
      <c r="D30" s="538"/>
      <c r="E30" s="538"/>
      <c r="F30" s="539"/>
      <c r="G30" s="534" t="str">
        <f t="shared" si="0"/>
        <v/>
      </c>
      <c r="H30" s="535"/>
      <c r="I30" s="535"/>
      <c r="J30" s="536"/>
      <c r="K30" s="506"/>
      <c r="L30" s="507"/>
      <c r="M30" s="507"/>
      <c r="N30" s="507"/>
      <c r="O30" s="507"/>
      <c r="P30" s="507"/>
      <c r="Q30" s="507"/>
      <c r="R30" s="506"/>
      <c r="S30" s="507"/>
      <c r="T30" s="507"/>
      <c r="U30" s="507"/>
      <c r="V30" s="507"/>
      <c r="W30" s="507"/>
      <c r="X30" s="507"/>
      <c r="Y30" s="67">
        <f t="shared" si="1"/>
        <v>0</v>
      </c>
      <c r="Z30" s="67">
        <f t="shared" si="2"/>
        <v>0</v>
      </c>
      <c r="AA30" s="450" t="str">
        <f t="shared" si="5"/>
        <v/>
      </c>
      <c r="AB30" s="450"/>
      <c r="AC30" s="450"/>
      <c r="AD30" s="450"/>
      <c r="AE30" s="450"/>
      <c r="AF30" s="450"/>
      <c r="AG30" s="450"/>
      <c r="AH30" s="450"/>
      <c r="AI30" s="433"/>
      <c r="AJ30" s="431"/>
      <c r="AK30" s="431"/>
      <c r="AL30" s="434"/>
      <c r="AM30" s="508" t="str">
        <f t="shared" si="3"/>
        <v/>
      </c>
      <c r="AN30" s="509"/>
      <c r="AO30" s="509"/>
      <c r="AP30" s="510"/>
      <c r="AQ30" s="430"/>
      <c r="AR30" s="431"/>
      <c r="AS30" s="431"/>
      <c r="AT30" s="431"/>
      <c r="AU30" s="431"/>
      <c r="AV30" s="431"/>
      <c r="AW30" s="431"/>
      <c r="AX30" s="431"/>
      <c r="AY30" s="431"/>
      <c r="AZ30" s="431"/>
      <c r="BA30" s="431"/>
      <c r="BB30" s="432"/>
      <c r="BC30" s="428"/>
      <c r="BD30" s="428"/>
      <c r="BE30" s="428"/>
      <c r="BF30" s="428"/>
      <c r="BG30" s="428"/>
      <c r="BH30" s="428"/>
      <c r="BI30" s="428"/>
      <c r="BJ30" s="428"/>
      <c r="BK30" s="428"/>
      <c r="BL30" s="428"/>
      <c r="BM30" s="429"/>
      <c r="BT30" s="89"/>
      <c r="BV30" s="372"/>
      <c r="BW30" s="372"/>
      <c r="BX30" s="372"/>
      <c r="BY30" s="372"/>
      <c r="BZ30" s="372"/>
      <c r="CA30" s="372"/>
      <c r="CB30" s="372"/>
      <c r="CC30" s="372"/>
      <c r="CD30" s="372"/>
      <c r="CE30" s="372"/>
      <c r="CF30" s="372"/>
      <c r="CG30" s="372"/>
      <c r="CH30" s="372"/>
      <c r="CI30" s="372"/>
      <c r="CJ30" s="372"/>
      <c r="CK30" s="372"/>
      <c r="CL30" s="372"/>
      <c r="CM30" s="372"/>
      <c r="CN30" s="372"/>
      <c r="CO30" s="372"/>
      <c r="CP30" s="372"/>
      <c r="CQ30" s="372"/>
      <c r="CR30" s="372"/>
      <c r="CS30" s="372"/>
      <c r="CT30" s="372"/>
      <c r="CU30" s="372"/>
      <c r="CV30" s="372"/>
      <c r="CW30" s="372"/>
      <c r="CX30" s="372"/>
      <c r="CY30" s="372"/>
      <c r="CZ30" s="372"/>
      <c r="DA30" s="372"/>
      <c r="DB30" s="372"/>
      <c r="DC30" s="372"/>
      <c r="DD30" s="372"/>
      <c r="DE30" s="372"/>
      <c r="DF30" s="372"/>
      <c r="DG30" s="372"/>
      <c r="DH30" s="372"/>
      <c r="DI30" s="372"/>
      <c r="DJ30" s="372"/>
      <c r="DK30" s="372"/>
      <c r="DL30" s="372"/>
      <c r="DM30" s="372"/>
      <c r="DN30" s="372"/>
      <c r="DO30" s="372"/>
      <c r="DP30" s="372"/>
      <c r="DQ30" s="372"/>
      <c r="DR30" s="372"/>
      <c r="DS30" s="372"/>
      <c r="DT30" s="372"/>
      <c r="DU30" s="372"/>
      <c r="DV30" s="372"/>
      <c r="DW30" s="372"/>
    </row>
    <row r="31" spans="1:133" ht="24" customHeight="1" thickBot="1">
      <c r="A31" s="1">
        <v>20</v>
      </c>
      <c r="C31" s="569"/>
      <c r="D31" s="570"/>
      <c r="E31" s="570"/>
      <c r="F31" s="571"/>
      <c r="G31" s="564" t="str">
        <f t="shared" si="0"/>
        <v/>
      </c>
      <c r="H31" s="565"/>
      <c r="I31" s="565"/>
      <c r="J31" s="566"/>
      <c r="K31" s="486"/>
      <c r="L31" s="486"/>
      <c r="M31" s="486"/>
      <c r="N31" s="486"/>
      <c r="O31" s="486"/>
      <c r="P31" s="486"/>
      <c r="Q31" s="486"/>
      <c r="R31" s="486"/>
      <c r="S31" s="486"/>
      <c r="T31" s="486"/>
      <c r="U31" s="486"/>
      <c r="V31" s="486"/>
      <c r="W31" s="486"/>
      <c r="X31" s="486"/>
      <c r="Y31" s="54">
        <f t="shared" si="1"/>
        <v>0</v>
      </c>
      <c r="Z31" s="54">
        <f t="shared" si="2"/>
        <v>0</v>
      </c>
      <c r="AA31" s="450" t="str">
        <f t="shared" si="5"/>
        <v/>
      </c>
      <c r="AB31" s="450"/>
      <c r="AC31" s="450"/>
      <c r="AD31" s="450"/>
      <c r="AE31" s="450"/>
      <c r="AF31" s="450"/>
      <c r="AG31" s="450"/>
      <c r="AH31" s="450"/>
      <c r="AI31" s="567"/>
      <c r="AJ31" s="492"/>
      <c r="AK31" s="492"/>
      <c r="AL31" s="568"/>
      <c r="AM31" s="488" t="str">
        <f t="shared" si="3"/>
        <v/>
      </c>
      <c r="AN31" s="489"/>
      <c r="AO31" s="489"/>
      <c r="AP31" s="490"/>
      <c r="AQ31" s="491"/>
      <c r="AR31" s="492"/>
      <c r="AS31" s="492"/>
      <c r="AT31" s="492"/>
      <c r="AU31" s="492"/>
      <c r="AV31" s="492"/>
      <c r="AW31" s="492"/>
      <c r="AX31" s="492"/>
      <c r="AY31" s="492"/>
      <c r="AZ31" s="492"/>
      <c r="BA31" s="492"/>
      <c r="BB31" s="493"/>
      <c r="BC31" s="540"/>
      <c r="BD31" s="540"/>
      <c r="BE31" s="540"/>
      <c r="BF31" s="540"/>
      <c r="BG31" s="540"/>
      <c r="BH31" s="540"/>
      <c r="BI31" s="540"/>
      <c r="BJ31" s="540"/>
      <c r="BK31" s="540"/>
      <c r="BL31" s="540"/>
      <c r="BM31" s="541"/>
      <c r="BT31" s="89"/>
      <c r="BV31" s="372"/>
      <c r="BW31" s="372"/>
      <c r="BX31" s="372"/>
      <c r="BY31" s="372"/>
      <c r="BZ31" s="372"/>
      <c r="CA31" s="372"/>
      <c r="CB31" s="372"/>
      <c r="CC31" s="372"/>
      <c r="CD31" s="372"/>
      <c r="CE31" s="372"/>
      <c r="CF31" s="372"/>
      <c r="CG31" s="372"/>
      <c r="CH31" s="372"/>
      <c r="CI31" s="372"/>
      <c r="CJ31" s="372"/>
      <c r="CK31" s="372"/>
      <c r="CL31" s="372"/>
      <c r="CM31" s="372"/>
      <c r="CN31" s="372"/>
      <c r="CO31" s="372"/>
      <c r="CP31" s="372"/>
      <c r="CQ31" s="372"/>
      <c r="CR31" s="372"/>
      <c r="CS31" s="372"/>
      <c r="CT31" s="372"/>
      <c r="CU31" s="372"/>
      <c r="CV31" s="372"/>
      <c r="CW31" s="372"/>
      <c r="CX31" s="372"/>
      <c r="CY31" s="372"/>
      <c r="CZ31" s="372"/>
      <c r="DA31" s="372"/>
      <c r="DB31" s="372"/>
      <c r="DC31" s="372"/>
      <c r="DD31" s="372"/>
      <c r="DE31" s="372"/>
      <c r="DF31" s="372"/>
      <c r="DG31" s="372"/>
      <c r="DH31" s="372"/>
      <c r="DI31" s="372"/>
      <c r="DJ31" s="372"/>
      <c r="DK31" s="372"/>
      <c r="DL31" s="372"/>
      <c r="DM31" s="372"/>
      <c r="DN31" s="372"/>
      <c r="DO31" s="372"/>
      <c r="DP31" s="372"/>
      <c r="DQ31" s="372"/>
      <c r="DR31" s="372"/>
      <c r="DS31" s="372"/>
      <c r="DT31" s="372"/>
      <c r="DU31" s="372"/>
      <c r="DV31" s="372"/>
      <c r="DW31" s="372"/>
    </row>
    <row r="32" spans="1:133" ht="32.25" customHeight="1" thickTop="1" thickBot="1">
      <c r="C32" s="494" t="s">
        <v>4</v>
      </c>
      <c r="D32" s="495"/>
      <c r="E32" s="495"/>
      <c r="F32" s="495"/>
      <c r="G32" s="495"/>
      <c r="H32" s="495"/>
      <c r="I32" s="495"/>
      <c r="J32" s="495"/>
      <c r="K32" s="495"/>
      <c r="L32" s="495"/>
      <c r="M32" s="495"/>
      <c r="N32" s="495"/>
      <c r="O32" s="495"/>
      <c r="P32" s="495"/>
      <c r="Q32" s="504"/>
      <c r="R32" s="494" t="s">
        <v>71</v>
      </c>
      <c r="S32" s="495"/>
      <c r="T32" s="495"/>
      <c r="U32" s="495"/>
      <c r="V32" s="495"/>
      <c r="W32" s="495"/>
      <c r="X32" s="495"/>
      <c r="Y32" s="72"/>
      <c r="Z32" s="72"/>
      <c r="AA32" s="501">
        <f>SUM(AA12:AH31)</f>
        <v>16.5</v>
      </c>
      <c r="AB32" s="502"/>
      <c r="AC32" s="502"/>
      <c r="AD32" s="502"/>
      <c r="AE32" s="502"/>
      <c r="AF32" s="502"/>
      <c r="AG32" s="502"/>
      <c r="AH32" s="503"/>
      <c r="AI32" s="416" t="s">
        <v>88</v>
      </c>
      <c r="AJ32" s="417"/>
      <c r="AK32" s="417"/>
      <c r="AL32" s="418"/>
      <c r="AM32" s="410">
        <f>SUM(AM12:AP31)</f>
        <v>5</v>
      </c>
      <c r="AN32" s="411"/>
      <c r="AO32" s="411"/>
      <c r="AP32" s="412"/>
      <c r="AQ32" s="522"/>
      <c r="AR32" s="523"/>
      <c r="AS32" s="523"/>
      <c r="AT32" s="523"/>
      <c r="AU32" s="523"/>
      <c r="AV32" s="523"/>
      <c r="AW32" s="523"/>
      <c r="AX32" s="523"/>
      <c r="AY32" s="523"/>
      <c r="AZ32" s="523"/>
      <c r="BA32" s="523"/>
      <c r="BB32" s="523"/>
      <c r="BC32" s="523"/>
      <c r="BD32" s="523"/>
      <c r="BE32" s="523"/>
      <c r="BF32" s="523"/>
      <c r="BG32" s="523"/>
      <c r="BH32" s="523"/>
      <c r="BI32" s="523"/>
      <c r="BJ32" s="523"/>
      <c r="BK32" s="523"/>
      <c r="BL32" s="523"/>
      <c r="BM32" s="524"/>
      <c r="BT32" s="89"/>
    </row>
    <row r="33" spans="3:72" ht="32.25" customHeight="1" thickBot="1">
      <c r="C33" s="505"/>
      <c r="D33" s="426"/>
      <c r="E33" s="426"/>
      <c r="F33" s="426"/>
      <c r="G33" s="426"/>
      <c r="H33" s="426"/>
      <c r="I33" s="426"/>
      <c r="J33" s="426"/>
      <c r="K33" s="426"/>
      <c r="L33" s="426"/>
      <c r="M33" s="426"/>
      <c r="N33" s="426"/>
      <c r="O33" s="426"/>
      <c r="P33" s="426"/>
      <c r="Q33" s="427"/>
      <c r="R33" s="496" t="s">
        <v>32</v>
      </c>
      <c r="S33" s="414"/>
      <c r="T33" s="414"/>
      <c r="U33" s="414"/>
      <c r="V33" s="414"/>
      <c r="W33" s="414"/>
      <c r="X33" s="414"/>
      <c r="Y33" s="66"/>
      <c r="Z33" s="66"/>
      <c r="AA33" s="497">
        <f>AA32*2</f>
        <v>33</v>
      </c>
      <c r="AB33" s="498"/>
      <c r="AC33" s="498"/>
      <c r="AD33" s="498"/>
      <c r="AE33" s="498"/>
      <c r="AF33" s="498"/>
      <c r="AG33" s="498"/>
      <c r="AH33" s="499"/>
      <c r="AI33" s="419" t="s">
        <v>89</v>
      </c>
      <c r="AJ33" s="414"/>
      <c r="AK33" s="414"/>
      <c r="AL33" s="420"/>
      <c r="AM33" s="413">
        <f>AM32*2</f>
        <v>10</v>
      </c>
      <c r="AN33" s="414"/>
      <c r="AO33" s="414"/>
      <c r="AP33" s="415"/>
      <c r="AQ33" s="421" t="s">
        <v>8</v>
      </c>
      <c r="AR33" s="422"/>
      <c r="AS33" s="422"/>
      <c r="AT33" s="422"/>
      <c r="AU33" s="422"/>
      <c r="AV33" s="422"/>
      <c r="AW33" s="422"/>
      <c r="AX33" s="422"/>
      <c r="AY33" s="422"/>
      <c r="AZ33" s="422"/>
      <c r="BA33" s="422"/>
      <c r="BB33" s="422"/>
      <c r="BC33" s="373">
        <f>IF(BP29&lt;=X5,BP29,X5)</f>
        <v>1252</v>
      </c>
      <c r="BD33" s="373"/>
      <c r="BE33" s="373"/>
      <c r="BF33" s="373"/>
      <c r="BG33" s="373"/>
      <c r="BH33" s="373"/>
      <c r="BI33" s="373"/>
      <c r="BJ33" s="373"/>
      <c r="BK33" s="373"/>
      <c r="BL33" s="373"/>
      <c r="BM33" s="374"/>
      <c r="BT33" s="89"/>
    </row>
    <row r="34" spans="3:72" ht="15" customHeight="1">
      <c r="C34" s="22"/>
      <c r="D34" s="22"/>
      <c r="E34" s="22"/>
      <c r="F34" s="22"/>
      <c r="G34" s="22"/>
      <c r="H34" s="22"/>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BA34" s="23"/>
      <c r="BB34" s="23"/>
      <c r="BC34" s="23"/>
      <c r="BT34" s="89"/>
    </row>
    <row r="35" spans="3:72" ht="15" customHeight="1">
      <c r="C35" s="22"/>
      <c r="D35" s="22"/>
      <c r="E35" s="22"/>
      <c r="F35" s="22"/>
      <c r="G35" s="22"/>
      <c r="H35" s="22"/>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2"/>
      <c r="AI35" s="22"/>
      <c r="AJ35" s="22"/>
      <c r="AK35" s="22"/>
      <c r="AL35" s="22"/>
      <c r="AM35" s="23"/>
      <c r="AN35" s="23"/>
      <c r="AO35" s="23"/>
      <c r="AP35" s="23"/>
      <c r="BB35" s="484">
        <v>1</v>
      </c>
      <c r="BC35" s="484"/>
      <c r="BD35" s="484"/>
      <c r="BE35" s="485" t="s">
        <v>5</v>
      </c>
      <c r="BF35" s="485"/>
      <c r="BG35" s="485"/>
      <c r="BH35" s="484">
        <v>1</v>
      </c>
      <c r="BI35" s="484"/>
      <c r="BJ35" s="484"/>
      <c r="BK35" s="485" t="s">
        <v>6</v>
      </c>
      <c r="BL35" s="485"/>
      <c r="BM35" s="485"/>
      <c r="BT35" s="89"/>
    </row>
    <row r="36" spans="3:72" ht="27" customHeight="1">
      <c r="C36" s="22"/>
      <c r="D36" s="22"/>
      <c r="E36" s="22"/>
      <c r="F36" s="22"/>
      <c r="G36" s="22"/>
      <c r="H36" s="22"/>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2"/>
      <c r="AI36" s="22"/>
      <c r="AJ36" s="22"/>
      <c r="AK36" s="22"/>
      <c r="AL36" s="22"/>
      <c r="AM36" s="23"/>
      <c r="AN36" s="23"/>
      <c r="AO36" s="23"/>
      <c r="AP36" s="23"/>
      <c r="AQ36" s="23"/>
      <c r="AR36" s="23"/>
      <c r="AS36" s="23"/>
      <c r="AT36" s="23"/>
      <c r="AU36" s="23"/>
      <c r="AV36" s="23"/>
      <c r="AW36" s="23"/>
      <c r="AX36" s="23"/>
      <c r="AY36" s="23"/>
      <c r="BA36" s="23"/>
      <c r="BB36" s="23"/>
      <c r="BC36" s="23"/>
    </row>
    <row r="37" spans="3:72" ht="15" customHeight="1">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BA37" s="22"/>
      <c r="BB37" s="22"/>
      <c r="BC37" s="22"/>
    </row>
    <row r="38" spans="3:72" ht="15" customHeight="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BA38" s="22"/>
      <c r="BB38" s="22"/>
      <c r="BC38" s="22"/>
    </row>
    <row r="39" spans="3:72" ht="15" customHeight="1">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BA39" s="22"/>
      <c r="BB39" s="22"/>
      <c r="BC39" s="22"/>
    </row>
    <row r="40" spans="3:72" ht="15" customHeight="1">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BA40" s="22"/>
      <c r="BB40" s="22"/>
      <c r="BC40" s="22"/>
    </row>
    <row r="41" spans="3:72" ht="15" customHeight="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BA41" s="22"/>
      <c r="BB41" s="22"/>
      <c r="BC41" s="22"/>
    </row>
    <row r="42" spans="3:72" ht="15" customHeight="1">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BA42" s="22"/>
      <c r="BB42" s="22"/>
      <c r="BC42" s="22"/>
    </row>
    <row r="43" spans="3:72" ht="15" customHeight="1">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BA43" s="22"/>
      <c r="BB43" s="22"/>
      <c r="BC43" s="22"/>
    </row>
    <row r="44" spans="3:72" ht="15" customHeight="1">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BA44" s="22"/>
      <c r="BB44" s="22"/>
      <c r="BC44" s="22"/>
    </row>
    <row r="45" spans="3:72" ht="15" customHeight="1">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BA45" s="22"/>
      <c r="BB45" s="22"/>
      <c r="BC45" s="22"/>
    </row>
    <row r="46" spans="3:72" ht="15" customHeight="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BA46" s="22"/>
      <c r="BB46" s="22"/>
      <c r="BC46" s="22"/>
    </row>
    <row r="47" spans="3:72" ht="15" customHeight="1">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BA47" s="22"/>
      <c r="BB47" s="22"/>
      <c r="BC47" s="22"/>
    </row>
    <row r="48" spans="3:72" ht="15" customHeight="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BA48" s="22"/>
      <c r="BB48" s="22"/>
      <c r="BC48" s="22"/>
    </row>
    <row r="49" spans="3:56" ht="15" customHeight="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BA49" s="22"/>
      <c r="BB49" s="22"/>
      <c r="BC49" s="22"/>
    </row>
    <row r="50" spans="3:56" ht="15" customHeight="1">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BA50" s="22"/>
      <c r="BB50" s="22"/>
      <c r="BC50" s="22"/>
    </row>
    <row r="51" spans="3:56" ht="15" customHeight="1">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BA51" s="22"/>
      <c r="BB51" s="22"/>
      <c r="BC51" s="22"/>
    </row>
    <row r="52" spans="3:56" ht="15" customHeight="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BA52" s="22"/>
      <c r="BB52" s="22"/>
      <c r="BC52" s="22"/>
    </row>
    <row r="53" spans="3:56" ht="15" customHeight="1">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M53" s="22"/>
      <c r="AN53" s="22"/>
      <c r="AO53" s="22"/>
      <c r="AP53" s="22"/>
      <c r="AQ53" s="22"/>
      <c r="AR53" s="22"/>
      <c r="AS53" s="22"/>
      <c r="AT53" s="22"/>
      <c r="AU53" s="22"/>
      <c r="AV53" s="22"/>
      <c r="AW53" s="22"/>
      <c r="AX53" s="22"/>
      <c r="AY53" s="22"/>
      <c r="BA53" s="22"/>
      <c r="BB53" s="22"/>
      <c r="BC53" s="22"/>
    </row>
    <row r="54" spans="3:56" ht="15" customHeight="1">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P54" s="22"/>
      <c r="AQ54" s="22"/>
      <c r="AR54" s="22"/>
      <c r="AS54" s="22"/>
      <c r="AT54" s="22"/>
      <c r="AU54" s="22"/>
      <c r="AV54" s="22"/>
      <c r="AW54" s="22"/>
      <c r="AX54" s="22"/>
      <c r="AY54" s="22"/>
      <c r="AZ54" s="24"/>
      <c r="BA54" s="22"/>
      <c r="BB54" s="22"/>
      <c r="BC54" s="22"/>
      <c r="BD54" s="24"/>
    </row>
    <row r="55" spans="3:56" ht="15" customHeight="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P55" s="22"/>
      <c r="AQ55" s="22"/>
      <c r="AR55" s="22"/>
      <c r="AS55" s="22"/>
      <c r="AT55" s="22"/>
      <c r="AU55" s="22"/>
      <c r="AV55" s="22"/>
      <c r="AW55" s="22"/>
      <c r="AX55" s="22"/>
      <c r="AY55" s="22"/>
      <c r="AZ55" s="24"/>
      <c r="BA55" s="22"/>
      <c r="BB55" s="22"/>
      <c r="BC55" s="22"/>
      <c r="BD55" s="24"/>
    </row>
    <row r="56" spans="3:56" ht="15" customHeight="1">
      <c r="AZ56" s="24"/>
      <c r="BD56" s="24"/>
    </row>
    <row r="57" spans="3:56" ht="15" customHeight="1">
      <c r="AZ57" s="24"/>
      <c r="BD57" s="24"/>
    </row>
    <row r="58" spans="3:56" ht="15" customHeight="1">
      <c r="AZ58" s="24"/>
      <c r="BD58" s="24"/>
    </row>
    <row r="59" spans="3:56" ht="15" customHeight="1">
      <c r="AZ59" s="24"/>
      <c r="BD59" s="24"/>
    </row>
    <row r="60" spans="3:56" ht="15" customHeight="1">
      <c r="AZ60" s="24"/>
      <c r="BD60" s="24"/>
    </row>
    <row r="61" spans="3:56" ht="15" customHeight="1">
      <c r="AZ61" s="24"/>
      <c r="BD61" s="24"/>
    </row>
    <row r="62" spans="3:56" ht="15" customHeight="1">
      <c r="AZ62" s="24"/>
      <c r="BD62" s="24"/>
    </row>
    <row r="63" spans="3:56" ht="15" customHeight="1">
      <c r="AZ63" s="24"/>
      <c r="BD63" s="24"/>
    </row>
    <row r="64" spans="3:56" ht="15" customHeight="1">
      <c r="AZ64" s="24"/>
      <c r="BD64" s="24"/>
    </row>
  </sheetData>
  <protectedRanges>
    <protectedRange sqref="BC33:BM33 AV12:BM31" name="備考"/>
    <protectedRange sqref="AI32:AM32" name="利用者負担額"/>
    <protectedRange sqref="BB35:BM35" name="枚数"/>
    <protectedRange sqref="C12:H31 J12:Z31" name="利用時間"/>
    <protectedRange sqref="I5" name="決定日数"/>
    <protectedRange sqref="X3" name="利用者名"/>
    <protectedRange sqref="I3" name="利用者番号"/>
    <protectedRange sqref="AI5" name="区分"/>
  </protectedRanges>
  <mergeCells count="236">
    <mergeCell ref="C2:D2"/>
    <mergeCell ref="E2:G2"/>
    <mergeCell ref="H2:I2"/>
    <mergeCell ref="J2:L2"/>
    <mergeCell ref="M2:N2"/>
    <mergeCell ref="O2:BA2"/>
    <mergeCell ref="C3:H4"/>
    <mergeCell ref="I3:P4"/>
    <mergeCell ref="Q3:W3"/>
    <mergeCell ref="X3:AO4"/>
    <mergeCell ref="AP3:AU7"/>
    <mergeCell ref="AV3:BM7"/>
    <mergeCell ref="Q4:W4"/>
    <mergeCell ref="C5:H7"/>
    <mergeCell ref="I5:K7"/>
    <mergeCell ref="L5:P7"/>
    <mergeCell ref="Q5:W7"/>
    <mergeCell ref="X5:AD7"/>
    <mergeCell ref="AE5:AH7"/>
    <mergeCell ref="AI5:AO7"/>
    <mergeCell ref="C9:X9"/>
    <mergeCell ref="AA9:AH11"/>
    <mergeCell ref="AI9:BB9"/>
    <mergeCell ref="BC9:BM11"/>
    <mergeCell ref="AQ10:BB11"/>
    <mergeCell ref="BP10:BP11"/>
    <mergeCell ref="C12:F12"/>
    <mergeCell ref="G12:J12"/>
    <mergeCell ref="K12:Q12"/>
    <mergeCell ref="R12:X12"/>
    <mergeCell ref="AA12:AH12"/>
    <mergeCell ref="AI12:AL12"/>
    <mergeCell ref="AM12:AP12"/>
    <mergeCell ref="C10:F11"/>
    <mergeCell ref="G10:J11"/>
    <mergeCell ref="K10:Q11"/>
    <mergeCell ref="R10:X11"/>
    <mergeCell ref="AI10:AL11"/>
    <mergeCell ref="AM10:AP11"/>
    <mergeCell ref="AQ12:BB12"/>
    <mergeCell ref="BC12:BM12"/>
    <mergeCell ref="C13:F13"/>
    <mergeCell ref="G13:J13"/>
    <mergeCell ref="K13:Q13"/>
    <mergeCell ref="R13:X13"/>
    <mergeCell ref="AA13:AH13"/>
    <mergeCell ref="AI13:AL13"/>
    <mergeCell ref="AM13:AP13"/>
    <mergeCell ref="AQ13:BB13"/>
    <mergeCell ref="BC13:BM13"/>
    <mergeCell ref="C14:F14"/>
    <mergeCell ref="G14:J14"/>
    <mergeCell ref="K14:Q14"/>
    <mergeCell ref="R14:X14"/>
    <mergeCell ref="AA14:AH14"/>
    <mergeCell ref="AI14:AL14"/>
    <mergeCell ref="AM14:AP14"/>
    <mergeCell ref="AQ14:BB14"/>
    <mergeCell ref="BC14:BM14"/>
    <mergeCell ref="AM15:AP15"/>
    <mergeCell ref="AQ15:BB15"/>
    <mergeCell ref="BC15:BM15"/>
    <mergeCell ref="C16:F16"/>
    <mergeCell ref="G16:J16"/>
    <mergeCell ref="K16:Q16"/>
    <mergeCell ref="R16:X16"/>
    <mergeCell ref="AA16:AH16"/>
    <mergeCell ref="AI16:AL16"/>
    <mergeCell ref="AM16:AP16"/>
    <mergeCell ref="C15:F15"/>
    <mergeCell ref="G15:J15"/>
    <mergeCell ref="K15:Q15"/>
    <mergeCell ref="R15:X15"/>
    <mergeCell ref="AA15:AH15"/>
    <mergeCell ref="AI15:AL15"/>
    <mergeCell ref="AQ16:BB16"/>
    <mergeCell ref="BC16:BM16"/>
    <mergeCell ref="C17:F17"/>
    <mergeCell ref="G17:J17"/>
    <mergeCell ref="K17:Q17"/>
    <mergeCell ref="R17:X17"/>
    <mergeCell ref="AA17:AH17"/>
    <mergeCell ref="AI17:AL17"/>
    <mergeCell ref="AM17:AP17"/>
    <mergeCell ref="AQ17:BB17"/>
    <mergeCell ref="BC17:BM17"/>
    <mergeCell ref="C18:F18"/>
    <mergeCell ref="G18:J18"/>
    <mergeCell ref="K18:Q18"/>
    <mergeCell ref="R18:X18"/>
    <mergeCell ref="AA18:AH18"/>
    <mergeCell ref="AI18:AL18"/>
    <mergeCell ref="AM18:AP18"/>
    <mergeCell ref="AQ18:BB18"/>
    <mergeCell ref="BC18:BM18"/>
    <mergeCell ref="C19:F19"/>
    <mergeCell ref="G19:J19"/>
    <mergeCell ref="K19:Q19"/>
    <mergeCell ref="R19:X19"/>
    <mergeCell ref="AA19:AH19"/>
    <mergeCell ref="AI19:AL19"/>
    <mergeCell ref="AM19:AP19"/>
    <mergeCell ref="AQ19:BB19"/>
    <mergeCell ref="BC19:BM19"/>
    <mergeCell ref="AM20:AP20"/>
    <mergeCell ref="AQ20:BB20"/>
    <mergeCell ref="BC20:BM20"/>
    <mergeCell ref="C21:F21"/>
    <mergeCell ref="G21:J21"/>
    <mergeCell ref="K21:Q21"/>
    <mergeCell ref="R21:X21"/>
    <mergeCell ref="AA21:AH21"/>
    <mergeCell ref="AI21:AL21"/>
    <mergeCell ref="AM21:AP21"/>
    <mergeCell ref="C20:F20"/>
    <mergeCell ref="G20:J20"/>
    <mergeCell ref="K20:Q20"/>
    <mergeCell ref="R20:X20"/>
    <mergeCell ref="AA20:AH20"/>
    <mergeCell ref="AI20:AL20"/>
    <mergeCell ref="AQ21:BB21"/>
    <mergeCell ref="BC21:BM21"/>
    <mergeCell ref="C22:F22"/>
    <mergeCell ref="G22:J22"/>
    <mergeCell ref="K22:Q22"/>
    <mergeCell ref="R22:X22"/>
    <mergeCell ref="AA22:AH22"/>
    <mergeCell ref="AI22:AL22"/>
    <mergeCell ref="AM22:AP22"/>
    <mergeCell ref="AQ22:BB22"/>
    <mergeCell ref="BC22:BM22"/>
    <mergeCell ref="C23:F23"/>
    <mergeCell ref="G23:J23"/>
    <mergeCell ref="K23:Q23"/>
    <mergeCell ref="R23:X23"/>
    <mergeCell ref="AA23:AH23"/>
    <mergeCell ref="AI23:AL23"/>
    <mergeCell ref="AM23:AP23"/>
    <mergeCell ref="AQ23:BB23"/>
    <mergeCell ref="BC23:BM23"/>
    <mergeCell ref="AM24:AP24"/>
    <mergeCell ref="AQ24:BB24"/>
    <mergeCell ref="BC24:BM24"/>
    <mergeCell ref="C25:F25"/>
    <mergeCell ref="G25:J25"/>
    <mergeCell ref="K25:Q25"/>
    <mergeCell ref="R25:X25"/>
    <mergeCell ref="AA25:AH25"/>
    <mergeCell ref="AI25:AL25"/>
    <mergeCell ref="AM25:AP25"/>
    <mergeCell ref="C24:F24"/>
    <mergeCell ref="G24:J24"/>
    <mergeCell ref="K24:Q24"/>
    <mergeCell ref="R24:X24"/>
    <mergeCell ref="AA24:AH24"/>
    <mergeCell ref="AI24:AL24"/>
    <mergeCell ref="AQ25:BB25"/>
    <mergeCell ref="BC25:BM25"/>
    <mergeCell ref="C26:F26"/>
    <mergeCell ref="G26:J26"/>
    <mergeCell ref="K26:Q26"/>
    <mergeCell ref="R26:X26"/>
    <mergeCell ref="AA26:AH26"/>
    <mergeCell ref="AI26:AL26"/>
    <mergeCell ref="AM26:AP26"/>
    <mergeCell ref="AQ26:BB26"/>
    <mergeCell ref="BC26:BM26"/>
    <mergeCell ref="C27:F27"/>
    <mergeCell ref="G27:J27"/>
    <mergeCell ref="K27:Q27"/>
    <mergeCell ref="R27:X27"/>
    <mergeCell ref="AA27:AH27"/>
    <mergeCell ref="AI27:AL27"/>
    <mergeCell ref="AM27:AP27"/>
    <mergeCell ref="AQ27:BB27"/>
    <mergeCell ref="BC27:BM27"/>
    <mergeCell ref="AM28:AP28"/>
    <mergeCell ref="AQ28:BB28"/>
    <mergeCell ref="BC28:BM28"/>
    <mergeCell ref="C29:F29"/>
    <mergeCell ref="G29:J29"/>
    <mergeCell ref="K29:Q29"/>
    <mergeCell ref="R29:X29"/>
    <mergeCell ref="AA29:AH29"/>
    <mergeCell ref="AI29:AL29"/>
    <mergeCell ref="AM29:AP29"/>
    <mergeCell ref="C28:F28"/>
    <mergeCell ref="G28:J28"/>
    <mergeCell ref="K28:Q28"/>
    <mergeCell ref="R28:X28"/>
    <mergeCell ref="AA28:AH28"/>
    <mergeCell ref="AI28:AL28"/>
    <mergeCell ref="AQ29:BB29"/>
    <mergeCell ref="BC29:BM29"/>
    <mergeCell ref="C30:F30"/>
    <mergeCell ref="G30:J30"/>
    <mergeCell ref="K30:Q30"/>
    <mergeCell ref="R30:X30"/>
    <mergeCell ref="AA30:AH30"/>
    <mergeCell ref="AI30:AL30"/>
    <mergeCell ref="AM30:AP30"/>
    <mergeCell ref="AQ30:BB30"/>
    <mergeCell ref="BC30:BM30"/>
    <mergeCell ref="C31:F31"/>
    <mergeCell ref="G31:J31"/>
    <mergeCell ref="K31:Q31"/>
    <mergeCell ref="R31:X31"/>
    <mergeCell ref="AA31:AH31"/>
    <mergeCell ref="AI31:AL31"/>
    <mergeCell ref="AM31:AP31"/>
    <mergeCell ref="AQ31:BB31"/>
    <mergeCell ref="BC31:BM31"/>
    <mergeCell ref="C32:Q33"/>
    <mergeCell ref="R32:X32"/>
    <mergeCell ref="AA32:AH32"/>
    <mergeCell ref="AI32:AL32"/>
    <mergeCell ref="AM32:AP32"/>
    <mergeCell ref="AQ32:BB32"/>
    <mergeCell ref="BC32:BM32"/>
    <mergeCell ref="R33:X33"/>
    <mergeCell ref="AA33:AH33"/>
    <mergeCell ref="AI33:AL33"/>
    <mergeCell ref="AM33:AP33"/>
    <mergeCell ref="AQ33:BB33"/>
    <mergeCell ref="BC33:BM33"/>
    <mergeCell ref="BB35:BD35"/>
    <mergeCell ref="BE35:BG35"/>
    <mergeCell ref="BH35:BJ35"/>
    <mergeCell ref="BK35:BM35"/>
    <mergeCell ref="BV30:DW31"/>
    <mergeCell ref="BW22:DW22"/>
    <mergeCell ref="BW3:EC3"/>
    <mergeCell ref="BW5:EC6"/>
    <mergeCell ref="BW7:EC9"/>
    <mergeCell ref="BW11:EC12"/>
    <mergeCell ref="BW16:EC17"/>
  </mergeCells>
  <phoneticPr fontId="1"/>
  <conditionalFormatting sqref="AP3 C5 Q3:Q4 AE5 AI5 C3 I3 L5 I5 X3">
    <cfRule type="containsBlanks" dxfId="3" priority="4" stopIfTrue="1">
      <formula>LEN(TRIM(C3))=0</formula>
    </cfRule>
  </conditionalFormatting>
  <conditionalFormatting sqref="BB35:BD35 BH35:BJ35">
    <cfRule type="containsBlanks" dxfId="2" priority="3" stopIfTrue="1">
      <formula>LEN(TRIM(BB35))=0</formula>
    </cfRule>
  </conditionalFormatting>
  <conditionalFormatting sqref="C12:C31 AQ12:BB31 K12:X31 AI12:AL31">
    <cfRule type="containsBlanks" dxfId="1" priority="2" stopIfTrue="1">
      <formula>LEN(TRIM(C12))=0</formula>
    </cfRule>
  </conditionalFormatting>
  <conditionalFormatting sqref="Q5">
    <cfRule type="containsBlanks" dxfId="0" priority="1" stopIfTrue="1">
      <formula>LEN(TRIM(Q5))=0</formula>
    </cfRule>
  </conditionalFormatting>
  <dataValidations count="3">
    <dataValidation type="list" allowBlank="1" showInputMessage="1" showErrorMessage="1" sqref="X5">
      <formula1>"0,4600,9300"</formula1>
    </dataValidation>
    <dataValidation type="list" allowBlank="1" showInputMessage="1" showErrorMessage="1" sqref="AI5">
      <formula1>$BP$12:$BP$24</formula1>
    </dataValidation>
    <dataValidation type="list" allowBlank="1" showInputMessage="1" showErrorMessage="1" sqref="AI12:AL31">
      <formula1>"　,〇"</formula1>
    </dataValidation>
  </dataValidations>
  <printOptions horizontalCentered="1" verticalCentered="1"/>
  <pageMargins left="0.39370078740157483" right="0.31496062992125984" top="0.59055118110236227" bottom="0.19685039370078741" header="0.51181102362204722" footer="0.11811023622047245"/>
  <pageSetup paperSize="9" scale="95" orientation="portrait" blackAndWhite="1" horizontalDpi="300" verticalDpi="300" r:id="rId1"/>
  <headerFooter alignWithMargins="0">
    <oddHeader>&amp;L&amp;"ＭＳ 明朝,標準"様式第４号（第４条関係）</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請求書（日帰り短期）</vt:lpstr>
      <vt:lpstr>請求書（日帰り短期）【記載例】</vt:lpstr>
      <vt:lpstr>明細書（日帰り短期）</vt:lpstr>
      <vt:lpstr>実績記録票（日帰り短期）</vt:lpstr>
      <vt:lpstr>実績記録票（日帰り短期）【記載例】</vt:lpstr>
      <vt:lpstr>'実績記録票（日帰り短期）'!Print_Area</vt:lpstr>
      <vt:lpstr>'実績記録票（日帰り短期）【記載例】'!Print_Area</vt:lpstr>
      <vt:lpstr>'請求書（日帰り短期）'!Print_Area</vt:lpstr>
      <vt:lpstr>'請求書（日帰り短期）【記載例】'!Print_Area</vt:lpstr>
      <vt:lpstr>'明細書（日帰り短期）'!Print_Area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Windows ユーザー</cp:lastModifiedBy>
  <cp:lastPrinted>2023-09-22T07:22:01Z</cp:lastPrinted>
  <dcterms:created xsi:type="dcterms:W3CDTF">2006-09-25T07:27:38Z</dcterms:created>
  <dcterms:modified xsi:type="dcterms:W3CDTF">2023-09-28T23:38:48Z</dcterms:modified>
</cp:coreProperties>
</file>