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9200" windowHeight="11385" activeTab="0"/>
  </bookViews>
  <sheets>
    <sheet name="別添１" sheetId="1" r:id="rId1"/>
    <sheet name="別添１の２" sheetId="2" r:id="rId2"/>
  </sheets>
  <definedNames>
    <definedName name="_xlnm.Print_Area" localSheetId="0">'別添１'!$A$1:$F$28</definedName>
    <definedName name="_xlnm.Print_Area" localSheetId="1">'別添１の２'!$A$1:$H$49</definedName>
  </definedNames>
  <calcPr fullCalcOnLoad="1"/>
</workbook>
</file>

<file path=xl/sharedStrings.xml><?xml version="1.0" encoding="utf-8"?>
<sst xmlns="http://schemas.openxmlformats.org/spreadsheetml/2006/main" count="158" uniqueCount="72">
  <si>
    <t>変　　　動　　　費</t>
  </si>
  <si>
    <t>直 接 生 産 費</t>
  </si>
  <si>
    <t>出荷経費</t>
  </si>
  <si>
    <t>固 定 費</t>
  </si>
  <si>
    <t>③農業所得(①－②)</t>
  </si>
  <si>
    <t>項　　　　目</t>
  </si>
  <si>
    <t>①合　　　計　</t>
  </si>
  <si>
    <t>計</t>
  </si>
  <si>
    <t>計</t>
  </si>
  <si>
    <t>小　　計</t>
  </si>
  <si>
    <t>小　　計</t>
  </si>
  <si>
    <t>②合　　　計　</t>
  </si>
  <si>
    <t>所得率（③÷①）</t>
  </si>
  <si>
    <t>（単位：ａ、kg・箱、円、％）</t>
  </si>
  <si>
    <t>経営規模</t>
  </si>
  <si>
    <t>生産量</t>
  </si>
  <si>
    <t>売上高</t>
  </si>
  <si>
    <t>その他</t>
  </si>
  <si>
    <t>農業収入</t>
  </si>
  <si>
    <t>農　業　収　入</t>
  </si>
  <si>
    <t>農業経営費</t>
  </si>
  <si>
    <t>農　　業　　経　　営　　費</t>
  </si>
  <si>
    <t>所得</t>
  </si>
  <si>
    <t>収入計　①</t>
  </si>
  <si>
    <t>支出計　②</t>
  </si>
  <si>
    <t>【参考】設備投資
（内容、金額）</t>
  </si>
  <si>
    <t xml:space="preserve"> 原材料費</t>
  </si>
  <si>
    <t xml:space="preserve"> 減価償却費</t>
  </si>
  <si>
    <t xml:space="preserve"> 出荷販売経費</t>
  </si>
  <si>
    <t xml:space="preserve"> 雇用労費</t>
  </si>
  <si>
    <t xml:space="preserve"> 減価償却費</t>
  </si>
  <si>
    <t xml:space="preserve"> 成園費・成畜費</t>
  </si>
  <si>
    <t xml:space="preserve"> 借地料</t>
  </si>
  <si>
    <t xml:space="preserve"> 修繕費</t>
  </si>
  <si>
    <t xml:space="preserve"> その他</t>
  </si>
  <si>
    <t xml:space="preserve"> 経営規模</t>
  </si>
  <si>
    <t xml:space="preserve"> 生産量</t>
  </si>
  <si>
    <t xml:space="preserve"> 販売単価</t>
  </si>
  <si>
    <t xml:space="preserve"> 売上高</t>
  </si>
  <si>
    <t xml:space="preserve"> 種苗費</t>
  </si>
  <si>
    <t xml:space="preserve"> 肥料費</t>
  </si>
  <si>
    <t xml:space="preserve"> 農薬費</t>
  </si>
  <si>
    <t xml:space="preserve"> 光熱動力費</t>
  </si>
  <si>
    <t xml:space="preserve"> 諸材料費</t>
  </si>
  <si>
    <t xml:space="preserve"> 小農具費</t>
  </si>
  <si>
    <t xml:space="preserve"> 賃料料金</t>
  </si>
  <si>
    <t xml:space="preserve"> 雇用労賃</t>
  </si>
  <si>
    <t xml:space="preserve"> 水利費</t>
  </si>
  <si>
    <t xml:space="preserve"> その他</t>
  </si>
  <si>
    <t xml:space="preserve"> 資材費</t>
  </si>
  <si>
    <t xml:space="preserve"> 運賃</t>
  </si>
  <si>
    <t xml:space="preserve"> 手数料</t>
  </si>
  <si>
    <t xml:space="preserve"> そ　の　他</t>
  </si>
  <si>
    <t>←黄色着色のセルは自動入力されます。</t>
  </si>
  <si>
    <t xml:space="preserve"> 固定費</t>
  </si>
  <si>
    <t>決　算　書</t>
  </si>
  <si>
    <t>計画／実績
ｂ／ａ</t>
  </si>
  <si>
    <t>実績
ｂ</t>
  </si>
  <si>
    <t>計画
ａ</t>
  </si>
  <si>
    <t>計　画
ａ</t>
  </si>
  <si>
    <t>実　績
ｂ</t>
  </si>
  <si>
    <t>農業所得系計　③ ＝ ①－②</t>
  </si>
  <si>
    <t>農外所得　④</t>
  </si>
  <si>
    <t>所得合計　③＋④</t>
  </si>
  <si>
    <t>作目：
単位：</t>
  </si>
  <si>
    <t>　④農外所得</t>
  </si>
  <si>
    <t>　総所得（③＋④）</t>
  </si>
  <si>
    <t>別添２の２（第９条第１項関係）</t>
  </si>
  <si>
    <t>※修繕費欄を入力しないと小計に反映されない。</t>
  </si>
  <si>
    <t>決算書の補足資料（H   ）</t>
  </si>
  <si>
    <t>農業次世代人材投資資金</t>
  </si>
  <si>
    <t>別添２（第１６条第１項関係）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</si>
</sst>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;&quot;△ &quot;#,##0"/>
    <numFmt numFmtId="179" formatCode="#,##0.00;&quot;△ &quot;#,##0.00"/>
  </numFmts>
  <fonts count="42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61" applyFont="1" applyBorder="1">
      <alignment/>
      <protection/>
    </xf>
    <xf numFmtId="177" fontId="6" fillId="0" borderId="0" xfId="61" applyNumberFormat="1" applyFont="1" applyBorder="1">
      <alignment/>
      <protection/>
    </xf>
    <xf numFmtId="177" fontId="2" fillId="0" borderId="10" xfId="61" applyNumberFormat="1" applyFont="1" applyBorder="1" applyAlignment="1">
      <alignment horizontal="center"/>
      <protection/>
    </xf>
    <xf numFmtId="177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61" applyFont="1" applyFill="1" applyBorder="1" applyAlignment="1" applyProtection="1">
      <alignment horizontal="left"/>
      <protection/>
    </xf>
    <xf numFmtId="0" fontId="2" fillId="33" borderId="14" xfId="61" applyFont="1" applyFill="1" applyBorder="1" applyAlignment="1" applyProtection="1">
      <alignment horizontal="left"/>
      <protection/>
    </xf>
    <xf numFmtId="177" fontId="2" fillId="33" borderId="11" xfId="61" applyNumberFormat="1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78" fontId="2" fillId="0" borderId="19" xfId="61" applyNumberFormat="1" applyFont="1" applyBorder="1" applyProtection="1">
      <alignment/>
      <protection/>
    </xf>
    <xf numFmtId="178" fontId="2" fillId="0" borderId="20" xfId="61" applyNumberFormat="1" applyFont="1" applyBorder="1" applyProtection="1">
      <alignment/>
      <protection/>
    </xf>
    <xf numFmtId="178" fontId="2" fillId="34" borderId="20" xfId="61" applyNumberFormat="1" applyFont="1" applyFill="1" applyBorder="1" applyProtection="1">
      <alignment/>
      <protection/>
    </xf>
    <xf numFmtId="178" fontId="2" fillId="0" borderId="11" xfId="61" applyNumberFormat="1" applyFont="1" applyBorder="1" applyProtection="1">
      <alignment/>
      <protection/>
    </xf>
    <xf numFmtId="178" fontId="2" fillId="34" borderId="11" xfId="61" applyNumberFormat="1" applyFont="1" applyFill="1" applyBorder="1" applyProtection="1">
      <alignment/>
      <protection/>
    </xf>
    <xf numFmtId="178" fontId="2" fillId="0" borderId="21" xfId="61" applyNumberFormat="1" applyFont="1" applyBorder="1" applyProtection="1">
      <alignment/>
      <protection/>
    </xf>
    <xf numFmtId="178" fontId="2" fillId="0" borderId="22" xfId="61" applyNumberFormat="1" applyFont="1" applyBorder="1" applyProtection="1">
      <alignment/>
      <protection/>
    </xf>
    <xf numFmtId="178" fontId="2" fillId="34" borderId="23" xfId="61" applyNumberFormat="1" applyFont="1" applyFill="1" applyBorder="1" applyProtection="1">
      <alignment/>
      <protection/>
    </xf>
    <xf numFmtId="178" fontId="2" fillId="34" borderId="24" xfId="61" applyNumberFormat="1" applyFont="1" applyFill="1" applyBorder="1" applyProtection="1">
      <alignment/>
      <protection/>
    </xf>
    <xf numFmtId="178" fontId="2" fillId="34" borderId="25" xfId="61" applyNumberFormat="1" applyFont="1" applyFill="1" applyBorder="1" applyProtection="1">
      <alignment/>
      <protection/>
    </xf>
    <xf numFmtId="178" fontId="2" fillId="34" borderId="16" xfId="0" applyNumberFormat="1" applyFont="1" applyFill="1" applyBorder="1" applyAlignment="1">
      <alignment vertical="center"/>
    </xf>
    <xf numFmtId="178" fontId="2" fillId="34" borderId="26" xfId="0" applyNumberFormat="1" applyFont="1" applyFill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34" borderId="27" xfId="0" applyNumberFormat="1" applyFont="1" applyFill="1" applyBorder="1" applyAlignment="1">
      <alignment vertical="center"/>
    </xf>
    <xf numFmtId="178" fontId="2" fillId="34" borderId="29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33" borderId="16" xfId="0" applyNumberFormat="1" applyFont="1" applyFill="1" applyBorder="1" applyAlignment="1">
      <alignment horizontal="center" vertical="center" wrapText="1"/>
    </xf>
    <xf numFmtId="178" fontId="2" fillId="33" borderId="18" xfId="0" applyNumberFormat="1" applyFont="1" applyFill="1" applyBorder="1" applyAlignment="1">
      <alignment horizontal="center" vertical="center" wrapText="1"/>
    </xf>
    <xf numFmtId="178" fontId="2" fillId="33" borderId="17" xfId="0" applyNumberFormat="1" applyFont="1" applyFill="1" applyBorder="1" applyAlignment="1">
      <alignment horizontal="center" vertical="center" wrapText="1"/>
    </xf>
    <xf numFmtId="178" fontId="2" fillId="0" borderId="3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34" borderId="28" xfId="0" applyNumberFormat="1" applyFont="1" applyFill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34" borderId="33" xfId="0" applyNumberFormat="1" applyFont="1" applyFill="1" applyBorder="1" applyAlignment="1">
      <alignment vertical="center"/>
    </xf>
    <xf numFmtId="178" fontId="2" fillId="34" borderId="34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33" borderId="27" xfId="0" applyNumberFormat="1" applyFont="1" applyFill="1" applyBorder="1" applyAlignment="1">
      <alignment horizontal="center" vertical="center"/>
    </xf>
    <xf numFmtId="178" fontId="2" fillId="34" borderId="35" xfId="0" applyNumberFormat="1" applyFont="1" applyFill="1" applyBorder="1" applyAlignment="1">
      <alignment vertical="center"/>
    </xf>
    <xf numFmtId="179" fontId="2" fillId="34" borderId="11" xfId="61" applyNumberFormat="1" applyFont="1" applyFill="1" applyBorder="1" applyProtection="1">
      <alignment/>
      <protection/>
    </xf>
    <xf numFmtId="179" fontId="2" fillId="34" borderId="36" xfId="61" applyNumberFormat="1" applyFont="1" applyFill="1" applyBorder="1" applyProtection="1">
      <alignment/>
      <protection/>
    </xf>
    <xf numFmtId="179" fontId="2" fillId="34" borderId="23" xfId="61" applyNumberFormat="1" applyFont="1" applyFill="1" applyBorder="1" applyProtection="1">
      <alignment/>
      <protection/>
    </xf>
    <xf numFmtId="179" fontId="2" fillId="34" borderId="22" xfId="61" applyNumberFormat="1" applyFont="1" applyFill="1" applyBorder="1" applyProtection="1">
      <alignment/>
      <protection/>
    </xf>
    <xf numFmtId="179" fontId="2" fillId="34" borderId="17" xfId="0" applyNumberFormat="1" applyFont="1" applyFill="1" applyBorder="1" applyAlignment="1">
      <alignment vertical="center"/>
    </xf>
    <xf numFmtId="179" fontId="2" fillId="34" borderId="11" xfId="42" applyNumberFormat="1" applyFont="1" applyFill="1" applyBorder="1" applyAlignment="1" applyProtection="1">
      <alignment/>
      <protection/>
    </xf>
    <xf numFmtId="178" fontId="2" fillId="0" borderId="11" xfId="0" applyNumberFormat="1" applyFont="1" applyBorder="1" applyAlignment="1">
      <alignment/>
    </xf>
    <xf numFmtId="178" fontId="2" fillId="34" borderId="11" xfId="0" applyNumberFormat="1" applyFont="1" applyFill="1" applyBorder="1" applyAlignment="1">
      <alignment/>
    </xf>
    <xf numFmtId="178" fontId="2" fillId="0" borderId="19" xfId="61" applyNumberFormat="1" applyFont="1" applyFill="1" applyBorder="1" applyProtection="1">
      <alignment/>
      <protection/>
    </xf>
    <xf numFmtId="178" fontId="2" fillId="0" borderId="20" xfId="61" applyNumberFormat="1" applyFont="1" applyFill="1" applyBorder="1" applyProtection="1">
      <alignment/>
      <protection/>
    </xf>
    <xf numFmtId="178" fontId="2" fillId="0" borderId="21" xfId="61" applyNumberFormat="1" applyFont="1" applyFill="1" applyBorder="1" applyProtection="1">
      <alignment/>
      <protection/>
    </xf>
    <xf numFmtId="179" fontId="2" fillId="34" borderId="37" xfId="0" applyNumberFormat="1" applyFont="1" applyFill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9" fontId="2" fillId="34" borderId="39" xfId="0" applyNumberFormat="1" applyFont="1" applyFill="1" applyBorder="1" applyAlignment="1">
      <alignment vertical="center"/>
    </xf>
    <xf numFmtId="179" fontId="2" fillId="34" borderId="19" xfId="61" applyNumberFormat="1" applyFont="1" applyFill="1" applyBorder="1" applyProtection="1">
      <alignment/>
      <protection/>
    </xf>
    <xf numFmtId="179" fontId="2" fillId="34" borderId="20" xfId="61" applyNumberFormat="1" applyFont="1" applyFill="1" applyBorder="1" applyProtection="1">
      <alignment/>
      <protection/>
    </xf>
    <xf numFmtId="179" fontId="2" fillId="34" borderId="21" xfId="61" applyNumberFormat="1" applyFont="1" applyFill="1" applyBorder="1" applyProtection="1">
      <alignment/>
      <protection/>
    </xf>
    <xf numFmtId="178" fontId="2" fillId="34" borderId="40" xfId="0" applyNumberFormat="1" applyFont="1" applyFill="1" applyBorder="1" applyAlignment="1">
      <alignment vertical="center"/>
    </xf>
    <xf numFmtId="0" fontId="2" fillId="0" borderId="0" xfId="61" applyFont="1" applyBorder="1" applyAlignment="1" applyProtection="1">
      <alignment horizontal="left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33" borderId="4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1" xfId="61" applyFont="1" applyFill="1" applyBorder="1" applyAlignment="1" applyProtection="1">
      <alignment horizontal="center"/>
      <protection/>
    </xf>
    <xf numFmtId="0" fontId="2" fillId="33" borderId="13" xfId="61" applyFont="1" applyFill="1" applyBorder="1" applyAlignment="1" applyProtection="1">
      <alignment horizontal="left"/>
      <protection/>
    </xf>
    <xf numFmtId="0" fontId="2" fillId="33" borderId="43" xfId="61" applyFont="1" applyFill="1" applyBorder="1" applyAlignment="1" applyProtection="1">
      <alignment horizontal="left"/>
      <protection/>
    </xf>
    <xf numFmtId="0" fontId="2" fillId="33" borderId="44" xfId="61" applyFont="1" applyFill="1" applyBorder="1" applyAlignment="1" applyProtection="1">
      <alignment horizontal="left"/>
      <protection/>
    </xf>
    <xf numFmtId="0" fontId="2" fillId="33" borderId="14" xfId="61" applyFont="1" applyFill="1" applyBorder="1" applyAlignment="1" applyProtection="1">
      <alignment horizontal="left"/>
      <protection/>
    </xf>
    <xf numFmtId="0" fontId="2" fillId="33" borderId="45" xfId="61" applyFont="1" applyFill="1" applyBorder="1" applyAlignment="1" applyProtection="1">
      <alignment horizontal="left"/>
      <protection/>
    </xf>
    <xf numFmtId="0" fontId="2" fillId="33" borderId="46" xfId="61" applyFont="1" applyFill="1" applyBorder="1" applyAlignment="1" applyProtection="1">
      <alignment horizontal="left"/>
      <protection/>
    </xf>
    <xf numFmtId="0" fontId="2" fillId="0" borderId="30" xfId="61" applyFont="1" applyBorder="1" applyAlignment="1" applyProtection="1">
      <alignment horizontal="left" vertical="top" wrapText="1"/>
      <protection/>
    </xf>
    <xf numFmtId="0" fontId="2" fillId="0" borderId="47" xfId="61" applyFont="1" applyBorder="1" applyAlignment="1" applyProtection="1">
      <alignment horizontal="left" vertical="top"/>
      <protection/>
    </xf>
    <xf numFmtId="0" fontId="2" fillId="0" borderId="48" xfId="61" applyFont="1" applyBorder="1" applyAlignment="1" applyProtection="1">
      <alignment horizontal="left" vertical="top"/>
      <protection/>
    </xf>
    <xf numFmtId="0" fontId="2" fillId="0" borderId="49" xfId="61" applyFont="1" applyBorder="1" applyAlignment="1" applyProtection="1">
      <alignment horizontal="left" vertical="top"/>
      <protection/>
    </xf>
    <xf numFmtId="0" fontId="2" fillId="0" borderId="0" xfId="61" applyFont="1" applyBorder="1" applyAlignment="1" applyProtection="1">
      <alignment horizontal="left" vertical="top"/>
      <protection/>
    </xf>
    <xf numFmtId="0" fontId="2" fillId="0" borderId="38" xfId="61" applyFont="1" applyBorder="1" applyAlignment="1" applyProtection="1">
      <alignment horizontal="left" vertical="top"/>
      <protection/>
    </xf>
    <xf numFmtId="0" fontId="2" fillId="0" borderId="32" xfId="61" applyFont="1" applyBorder="1" applyAlignment="1" applyProtection="1">
      <alignment horizontal="left" vertical="top"/>
      <protection/>
    </xf>
    <xf numFmtId="0" fontId="2" fillId="0" borderId="10" xfId="61" applyFont="1" applyBorder="1" applyAlignment="1" applyProtection="1">
      <alignment horizontal="left" vertical="top"/>
      <protection/>
    </xf>
    <xf numFmtId="0" fontId="2" fillId="0" borderId="50" xfId="61" applyFont="1" applyBorder="1" applyAlignment="1" applyProtection="1">
      <alignment horizontal="left" vertical="top"/>
      <protection/>
    </xf>
    <xf numFmtId="0" fontId="2" fillId="33" borderId="51" xfId="61" applyFont="1" applyFill="1" applyBorder="1" applyAlignment="1" applyProtection="1">
      <alignment vertical="center" textRotation="255"/>
      <protection/>
    </xf>
    <xf numFmtId="0" fontId="0" fillId="33" borderId="23" xfId="0" applyFill="1" applyBorder="1" applyAlignment="1">
      <alignment/>
    </xf>
    <xf numFmtId="0" fontId="2" fillId="33" borderId="24" xfId="61" applyFont="1" applyFill="1" applyBorder="1" applyAlignment="1" applyProtection="1">
      <alignment horizontal="center" vertical="center" textRotation="255"/>
      <protection/>
    </xf>
    <xf numFmtId="0" fontId="2" fillId="33" borderId="23" xfId="61" applyFont="1" applyFill="1" applyBorder="1" applyAlignment="1" applyProtection="1">
      <alignment horizontal="center" vertical="center" textRotation="255"/>
      <protection/>
    </xf>
    <xf numFmtId="0" fontId="2" fillId="33" borderId="12" xfId="61" applyFont="1" applyFill="1" applyBorder="1" applyAlignment="1" applyProtection="1">
      <alignment horizontal="center" vertical="center" textRotation="255"/>
      <protection/>
    </xf>
    <xf numFmtId="0" fontId="2" fillId="33" borderId="12" xfId="61" applyFont="1" applyFill="1" applyBorder="1" applyAlignment="1" applyProtection="1">
      <alignment horizontal="center"/>
      <protection/>
    </xf>
    <xf numFmtId="0" fontId="2" fillId="33" borderId="25" xfId="61" applyFont="1" applyFill="1" applyBorder="1" applyAlignment="1" applyProtection="1">
      <alignment horizontal="center"/>
      <protection/>
    </xf>
    <xf numFmtId="0" fontId="2" fillId="33" borderId="52" xfId="61" applyFont="1" applyFill="1" applyBorder="1" applyAlignment="1" applyProtection="1">
      <alignment horizontal="center" vertical="center" textRotation="255"/>
      <protection/>
    </xf>
    <xf numFmtId="0" fontId="2" fillId="33" borderId="53" xfId="61" applyFont="1" applyFill="1" applyBorder="1" applyAlignment="1" applyProtection="1">
      <alignment horizontal="center" vertical="center" textRotation="255"/>
      <protection/>
    </xf>
    <xf numFmtId="0" fontId="2" fillId="0" borderId="10" xfId="61" applyFont="1" applyBorder="1" applyAlignment="1" applyProtection="1">
      <alignment horizontal="left" shrinkToFit="1"/>
      <protection/>
    </xf>
    <xf numFmtId="0" fontId="2" fillId="33" borderId="16" xfId="61" applyFont="1" applyFill="1" applyBorder="1" applyAlignment="1" applyProtection="1">
      <alignment horizontal="center"/>
      <protection/>
    </xf>
    <xf numFmtId="0" fontId="2" fillId="33" borderId="54" xfId="61" applyFont="1" applyFill="1" applyBorder="1" applyAlignment="1" applyProtection="1">
      <alignment horizontal="center"/>
      <protection/>
    </xf>
    <xf numFmtId="0" fontId="2" fillId="33" borderId="17" xfId="61" applyFont="1" applyFill="1" applyBorder="1" applyAlignment="1" applyProtection="1">
      <alignment horizontal="center"/>
      <protection/>
    </xf>
    <xf numFmtId="0" fontId="2" fillId="0" borderId="55" xfId="61" applyFont="1" applyFill="1" applyBorder="1" applyAlignment="1" applyProtection="1">
      <alignment horizontal="left"/>
      <protection/>
    </xf>
    <xf numFmtId="0" fontId="2" fillId="0" borderId="56" xfId="61" applyFont="1" applyFill="1" applyBorder="1" applyAlignment="1" applyProtection="1">
      <alignment horizontal="left"/>
      <protection/>
    </xf>
    <xf numFmtId="0" fontId="2" fillId="0" borderId="57" xfId="61" applyFont="1" applyFill="1" applyBorder="1" applyAlignment="1" applyProtection="1">
      <alignment horizontal="left"/>
      <protection/>
    </xf>
    <xf numFmtId="0" fontId="6" fillId="0" borderId="0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F2"/>
    </sheetView>
  </sheetViews>
  <sheetFormatPr defaultColWidth="9.00390625" defaultRowHeight="13.5"/>
  <cols>
    <col min="1" max="1" width="4.125" style="6" customWidth="1"/>
    <col min="2" max="2" width="14.25390625" style="6" customWidth="1"/>
    <col min="3" max="3" width="12.50390625" style="6" customWidth="1"/>
    <col min="4" max="6" width="18.50390625" style="5" customWidth="1"/>
    <col min="7" max="16384" width="9.00390625" style="5" customWidth="1"/>
  </cols>
  <sheetData>
    <row r="1" ht="13.5">
      <c r="A1" s="7" t="s">
        <v>71</v>
      </c>
    </row>
    <row r="2" spans="1:6" ht="17.25">
      <c r="A2" s="72" t="s">
        <v>55</v>
      </c>
      <c r="B2" s="72"/>
      <c r="C2" s="72"/>
      <c r="D2" s="72"/>
      <c r="E2" s="72"/>
      <c r="F2" s="72"/>
    </row>
    <row r="3" ht="8.25" customHeight="1" thickBot="1"/>
    <row r="4" spans="1:6" ht="30" customHeight="1">
      <c r="A4" s="73"/>
      <c r="B4" s="73"/>
      <c r="C4" s="73"/>
      <c r="D4" s="14" t="s">
        <v>59</v>
      </c>
      <c r="E4" s="16" t="s">
        <v>60</v>
      </c>
      <c r="F4" s="15" t="s">
        <v>56</v>
      </c>
    </row>
    <row r="5" spans="1:7" ht="27.75" customHeight="1">
      <c r="A5" s="74" t="s">
        <v>18</v>
      </c>
      <c r="B5" s="76" t="str">
        <f>'別添１の２'!B5</f>
        <v>作目：
単位：</v>
      </c>
      <c r="C5" s="8" t="s">
        <v>14</v>
      </c>
      <c r="D5" s="27">
        <f>IF('別添１の２'!F5="","",'別添１の２'!F5)</f>
      </c>
      <c r="E5" s="28">
        <f>IF('別添１の２'!G5="","",'別添１の２'!G5)</f>
      </c>
      <c r="F5" s="52">
        <f>IF('別添１の２'!H5="","",'別添１の２'!H5)</f>
      </c>
      <c r="G5" s="5" t="s">
        <v>53</v>
      </c>
    </row>
    <row r="6" spans="1:7" ht="27.75" customHeight="1">
      <c r="A6" s="74"/>
      <c r="B6" s="77"/>
      <c r="C6" s="8" t="s">
        <v>15</v>
      </c>
      <c r="D6" s="27">
        <f>IF('別添１の２'!F6="","",'別添１の２'!F6)</f>
      </c>
      <c r="E6" s="28">
        <f>IF('別添１の２'!G6="","",'別添１の２'!G6)</f>
      </c>
      <c r="F6" s="52">
        <f>IF('別添１の２'!H6="","",'別添１の２'!H6)</f>
      </c>
      <c r="G6" s="5" t="s">
        <v>53</v>
      </c>
    </row>
    <row r="7" spans="1:7" ht="27.75" customHeight="1">
      <c r="A7" s="74"/>
      <c r="B7" s="78"/>
      <c r="C7" s="8" t="s">
        <v>16</v>
      </c>
      <c r="D7" s="27">
        <f>IF('別添１の２'!F8="","",'別添１の２'!F8)</f>
      </c>
      <c r="E7" s="28">
        <f>IF('別添１の２'!G8="","",'別添１の２'!G8)</f>
      </c>
      <c r="F7" s="52">
        <f>IF('別添１の２'!H8="","",'別添１の２'!H8)</f>
      </c>
      <c r="G7" s="5" t="s">
        <v>53</v>
      </c>
    </row>
    <row r="8" spans="1:7" ht="27.75" customHeight="1">
      <c r="A8" s="74"/>
      <c r="B8" s="76" t="str">
        <f>'別添１の２'!B9</f>
        <v>作目：
単位：</v>
      </c>
      <c r="C8" s="8" t="s">
        <v>14</v>
      </c>
      <c r="D8" s="27">
        <f>IF('別添１の２'!F9="","",'別添１の２'!F9)</f>
      </c>
      <c r="E8" s="28">
        <f>IF('別添１の２'!G9="","",'別添１の２'!G9)</f>
      </c>
      <c r="F8" s="52">
        <f>IF('別添１の２'!H9="","",'別添１の２'!H9)</f>
      </c>
      <c r="G8" s="5" t="s">
        <v>53</v>
      </c>
    </row>
    <row r="9" spans="1:7" ht="27.75" customHeight="1">
      <c r="A9" s="74"/>
      <c r="B9" s="77"/>
      <c r="C9" s="8" t="s">
        <v>15</v>
      </c>
      <c r="D9" s="27">
        <f>IF('別添１の２'!F10="","",'別添１の２'!F10)</f>
      </c>
      <c r="E9" s="28">
        <f>IF('別添１の２'!G10="","",'別添１の２'!G10)</f>
      </c>
      <c r="F9" s="52">
        <f>IF('別添１の２'!H10="","",'別添１の２'!H10)</f>
      </c>
      <c r="G9" s="5" t="s">
        <v>53</v>
      </c>
    </row>
    <row r="10" spans="1:7" ht="27.75" customHeight="1">
      <c r="A10" s="74"/>
      <c r="B10" s="78"/>
      <c r="C10" s="8" t="s">
        <v>16</v>
      </c>
      <c r="D10" s="27">
        <f>IF('別添１の２'!F12="","",'別添１の２'!F12)</f>
      </c>
      <c r="E10" s="28">
        <f>IF('別添１の２'!G12="","",'別添１の２'!G12)</f>
      </c>
      <c r="F10" s="52">
        <f>IF('別添１の２'!H12="","",'別添１の２'!H12)</f>
      </c>
      <c r="G10" s="5" t="s">
        <v>53</v>
      </c>
    </row>
    <row r="11" spans="1:7" ht="27.75" customHeight="1">
      <c r="A11" s="74"/>
      <c r="B11" s="76" t="str">
        <f>'別添１の２'!B13</f>
        <v>作目：
単位：</v>
      </c>
      <c r="C11" s="8" t="s">
        <v>14</v>
      </c>
      <c r="D11" s="27">
        <f>IF('別添１の２'!F13="","",'別添１の２'!F13)</f>
      </c>
      <c r="E11" s="28">
        <f>IF('別添１の２'!G13="","",'別添１の２'!G13)</f>
      </c>
      <c r="F11" s="52">
        <f>IF('別添１の２'!H13="","",'別添１の２'!H13)</f>
      </c>
      <c r="G11" s="5" t="s">
        <v>53</v>
      </c>
    </row>
    <row r="12" spans="1:7" ht="27.75" customHeight="1">
      <c r="A12" s="74"/>
      <c r="B12" s="77"/>
      <c r="C12" s="8" t="s">
        <v>15</v>
      </c>
      <c r="D12" s="27">
        <f>IF('別添１の２'!F14="","",'別添１の２'!F14)</f>
      </c>
      <c r="E12" s="28">
        <f>IF('別添１の２'!G14="","",'別添１の２'!G14)</f>
      </c>
      <c r="F12" s="52">
        <f>IF('別添１の２'!H14="","",'別添１の２'!H14)</f>
      </c>
      <c r="G12" s="5" t="s">
        <v>53</v>
      </c>
    </row>
    <row r="13" spans="1:7" ht="27.75" customHeight="1">
      <c r="A13" s="74"/>
      <c r="B13" s="78"/>
      <c r="C13" s="8" t="s">
        <v>16</v>
      </c>
      <c r="D13" s="27">
        <f>IF('別添１の２'!F16="","",'別添１の２'!F16)</f>
      </c>
      <c r="E13" s="28">
        <f>IF('別添１の２'!G16="","",'別添１の２'!G16)</f>
      </c>
      <c r="F13" s="52">
        <f>IF('別添１の２'!H16="","",'別添１の２'!H16)</f>
      </c>
      <c r="G13" s="5" t="s">
        <v>53</v>
      </c>
    </row>
    <row r="14" spans="1:7" ht="27.75" customHeight="1" thickBot="1">
      <c r="A14" s="75"/>
      <c r="B14" s="9" t="s">
        <v>17</v>
      </c>
      <c r="C14" s="9"/>
      <c r="D14" s="27">
        <f>IF('別添１の２'!F17="","",'別添１の２'!F17)</f>
      </c>
      <c r="E14" s="28">
        <f>IF('別添１の２'!G17="","",'別添１の２'!G17)</f>
      </c>
      <c r="F14" s="52">
        <f>IF('別添１の２'!H17="","",'別添１の２'!H17)</f>
      </c>
      <c r="G14" s="5" t="s">
        <v>53</v>
      </c>
    </row>
    <row r="15" spans="1:7" ht="30" customHeight="1" thickBot="1" thickTop="1">
      <c r="A15" s="70" t="s">
        <v>70</v>
      </c>
      <c r="B15" s="71"/>
      <c r="C15" s="71"/>
      <c r="D15" s="29"/>
      <c r="E15" s="30"/>
      <c r="F15" s="65">
        <f>IF(E15="","",E15/D15)</f>
      </c>
      <c r="G15" s="5" t="s">
        <v>53</v>
      </c>
    </row>
    <row r="16" spans="1:7" ht="30" customHeight="1" thickBot="1" thickTop="1">
      <c r="A16" s="70" t="s">
        <v>23</v>
      </c>
      <c r="B16" s="71"/>
      <c r="C16" s="71"/>
      <c r="D16" s="31">
        <f>IF(D7="","",(SUM(D7,D10,D13,D14,D15)))</f>
      </c>
      <c r="E16" s="32">
        <f>IF(E7="","",(SUM(E7,E10,E13,E14,E15)))</f>
      </c>
      <c r="F16" s="59">
        <f>IF(E16="","",E16/D16)</f>
      </c>
      <c r="G16" s="5" t="s">
        <v>53</v>
      </c>
    </row>
    <row r="17" spans="1:6" ht="18.75" customHeight="1" thickBot="1" thickTop="1">
      <c r="A17" s="13"/>
      <c r="B17" s="13"/>
      <c r="C17" s="13"/>
      <c r="D17" s="33"/>
      <c r="E17" s="34"/>
      <c r="F17" s="33"/>
    </row>
    <row r="18" spans="1:6" ht="30" customHeight="1">
      <c r="A18" s="73"/>
      <c r="B18" s="73"/>
      <c r="C18" s="73"/>
      <c r="D18" s="35" t="s">
        <v>59</v>
      </c>
      <c r="E18" s="36" t="s">
        <v>60</v>
      </c>
      <c r="F18" s="37" t="s">
        <v>56</v>
      </c>
    </row>
    <row r="19" spans="1:7" ht="27.75" customHeight="1">
      <c r="A19" s="74" t="s">
        <v>20</v>
      </c>
      <c r="B19" s="67" t="s">
        <v>26</v>
      </c>
      <c r="C19" s="67"/>
      <c r="D19" s="27">
        <f>IF('別添１の２'!F19="","",(SUM('別添１の２'!F19:F25,'別添１の２'!F27:F29)))</f>
      </c>
      <c r="E19" s="28">
        <f>IF('別添１の２'!G19="","",(SUM('別添１の２'!G19:G25,'別添１の２'!G27:G29)))</f>
      </c>
      <c r="F19" s="52">
        <f>IF(E19="","",'別添１'!E19/'別添１'!D19)</f>
      </c>
      <c r="G19" s="5" t="s">
        <v>53</v>
      </c>
    </row>
    <row r="20" spans="1:7" ht="27.75" customHeight="1">
      <c r="A20" s="74"/>
      <c r="B20" s="67" t="s">
        <v>27</v>
      </c>
      <c r="C20" s="67"/>
      <c r="D20" s="27">
        <f>IF('別添１の２'!F38="","",'別添１の２'!F38)</f>
      </c>
      <c r="E20" s="28">
        <f>IF('別添１の２'!G38="","",'別添１の２'!G38)</f>
      </c>
      <c r="F20" s="52">
        <f>IF(E20="","",'別添１'!E20/'別添１'!D20)</f>
      </c>
      <c r="G20" s="5" t="s">
        <v>53</v>
      </c>
    </row>
    <row r="21" spans="1:7" ht="27.75" customHeight="1">
      <c r="A21" s="74"/>
      <c r="B21" s="67" t="s">
        <v>28</v>
      </c>
      <c r="C21" s="67"/>
      <c r="D21" s="27">
        <f>IF('別添１の２'!F36="","",'別添１の２'!F36)</f>
      </c>
      <c r="E21" s="28">
        <f>IF('別添１の２'!G36="","",'別添１の２'!G36)</f>
      </c>
      <c r="F21" s="52">
        <f>IF(E21="","",'別添１'!E21/'別添１'!D21)</f>
      </c>
      <c r="G21" s="5" t="s">
        <v>53</v>
      </c>
    </row>
    <row r="22" spans="1:7" ht="27.75" customHeight="1">
      <c r="A22" s="74"/>
      <c r="B22" s="67" t="s">
        <v>29</v>
      </c>
      <c r="C22" s="67"/>
      <c r="D22" s="27">
        <f>IF('別添１の２'!F26="","",'別添１の２'!F26)</f>
      </c>
      <c r="E22" s="28">
        <f>IF('別添１の２'!G26="","",'別添１の２'!G26)</f>
      </c>
      <c r="F22" s="52">
        <f>IF(E22="","",'別添１'!E22/'別添１'!D22)</f>
      </c>
      <c r="G22" s="5" t="s">
        <v>53</v>
      </c>
    </row>
    <row r="23" spans="1:7" ht="27.75" customHeight="1">
      <c r="A23" s="74"/>
      <c r="B23" s="68" t="s">
        <v>54</v>
      </c>
      <c r="C23" s="69"/>
      <c r="D23" s="27">
        <f>IF('別添１の２'!F41="","",(SUM('別添１の２'!F39:F43)))</f>
      </c>
      <c r="E23" s="28">
        <f>IF('別添１の２'!G41="","",(SUM('別添１の２'!G39:G43)))</f>
      </c>
      <c r="F23" s="52">
        <f>IF(E23="","",'別添１'!E23/'別添１'!D23)</f>
      </c>
      <c r="G23" s="5" t="s">
        <v>53</v>
      </c>
    </row>
    <row r="24" spans="1:7" ht="27.75" customHeight="1" thickBot="1">
      <c r="A24" s="75"/>
      <c r="B24" s="79"/>
      <c r="C24" s="79"/>
      <c r="D24" s="38"/>
      <c r="E24" s="39"/>
      <c r="F24" s="52">
        <f>IF(E24="","",'別添１'!E24/'別添１'!D24)</f>
      </c>
      <c r="G24" s="5" t="s">
        <v>53</v>
      </c>
    </row>
    <row r="25" spans="1:7" ht="30" customHeight="1" thickBot="1" thickTop="1">
      <c r="A25" s="70" t="s">
        <v>24</v>
      </c>
      <c r="B25" s="71"/>
      <c r="C25" s="71"/>
      <c r="D25" s="31">
        <f>IF(D19="","",(SUM(D19:D24)))</f>
      </c>
      <c r="E25" s="40">
        <f>IF(E19="","",(SUM(E19:E24)))</f>
      </c>
      <c r="F25" s="59">
        <f>IF(E25="","",'別添１'!E25/'別添１'!D25)</f>
      </c>
      <c r="G25" s="5" t="s">
        <v>53</v>
      </c>
    </row>
    <row r="26" spans="1:6" ht="57.75" customHeight="1" thickBot="1" thickTop="1">
      <c r="A26" s="80" t="s">
        <v>25</v>
      </c>
      <c r="B26" s="81"/>
      <c r="C26" s="81"/>
      <c r="D26" s="41"/>
      <c r="E26" s="42"/>
      <c r="F26" s="60"/>
    </row>
    <row r="27" spans="1:7" ht="45" customHeight="1" thickBot="1" thickTop="1">
      <c r="A27" s="70" t="s">
        <v>61</v>
      </c>
      <c r="B27" s="71"/>
      <c r="C27" s="71"/>
      <c r="D27" s="43">
        <f>IF(D16="","",D16-D25)</f>
      </c>
      <c r="E27" s="44">
        <f>IF(E16="","",E16-E25)</f>
      </c>
      <c r="F27" s="61">
        <f>IF(E27="","",'別添１'!E27/'別添１'!D27)</f>
      </c>
      <c r="G27" s="5" t="s">
        <v>53</v>
      </c>
    </row>
    <row r="28" spans="1:7" ht="45" customHeight="1" thickBot="1" thickTop="1">
      <c r="A28" s="70" t="s">
        <v>62</v>
      </c>
      <c r="B28" s="71"/>
      <c r="C28" s="71"/>
      <c r="D28" s="45">
        <f>'別添１の２'!G48</f>
        <v>0</v>
      </c>
      <c r="E28" s="46" t="s">
        <v>63</v>
      </c>
      <c r="F28" s="47">
        <f>IF(E27="","",E27+D28)</f>
      </c>
      <c r="G28" s="5" t="s">
        <v>53</v>
      </c>
    </row>
    <row r="29" ht="14.25" thickTop="1"/>
  </sheetData>
  <sheetProtection/>
  <mergeCells count="20">
    <mergeCell ref="A15:C15"/>
    <mergeCell ref="A16:C16"/>
    <mergeCell ref="A18:C18"/>
    <mergeCell ref="B19:C19"/>
    <mergeCell ref="A28:C28"/>
    <mergeCell ref="B24:C24"/>
    <mergeCell ref="A25:C25"/>
    <mergeCell ref="A19:A24"/>
    <mergeCell ref="A26:C26"/>
    <mergeCell ref="B20:C20"/>
    <mergeCell ref="B21:C21"/>
    <mergeCell ref="B22:C22"/>
    <mergeCell ref="B23:C23"/>
    <mergeCell ref="A27:C27"/>
    <mergeCell ref="A2:F2"/>
    <mergeCell ref="A4:C4"/>
    <mergeCell ref="A5:A14"/>
    <mergeCell ref="B5:B7"/>
    <mergeCell ref="B8:B10"/>
    <mergeCell ref="B11:B13"/>
  </mergeCells>
  <printOptions/>
  <pageMargins left="0.96" right="0.64" top="0.62" bottom="1" header="0.39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pane xSplit="5" ySplit="4" topLeftCell="F4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N8" sqref="N8"/>
    </sheetView>
  </sheetViews>
  <sheetFormatPr defaultColWidth="9.00390625" defaultRowHeight="13.5"/>
  <cols>
    <col min="1" max="4" width="4.625" style="0" customWidth="1"/>
    <col min="5" max="5" width="13.625" style="0" customWidth="1"/>
    <col min="6" max="8" width="20.875" style="4" customWidth="1"/>
  </cols>
  <sheetData>
    <row r="1" spans="1:9" ht="14.25">
      <c r="A1" s="66" t="s">
        <v>67</v>
      </c>
      <c r="B1" s="1"/>
      <c r="C1" s="1"/>
      <c r="D1" s="1"/>
      <c r="E1" s="1"/>
      <c r="F1" s="2"/>
      <c r="G1" s="2"/>
      <c r="H1" s="2"/>
      <c r="I1" s="5"/>
    </row>
    <row r="2" spans="1:9" ht="14.25">
      <c r="A2" s="115" t="s">
        <v>69</v>
      </c>
      <c r="B2" s="115"/>
      <c r="C2" s="115"/>
      <c r="D2" s="115"/>
      <c r="E2" s="115"/>
      <c r="F2" s="115"/>
      <c r="G2" s="115"/>
      <c r="H2" s="115"/>
      <c r="I2" s="5"/>
    </row>
    <row r="3" spans="1:8" ht="13.5">
      <c r="A3" s="108" t="s">
        <v>13</v>
      </c>
      <c r="B3" s="108"/>
      <c r="C3" s="108"/>
      <c r="D3" s="108"/>
      <c r="E3" s="108"/>
      <c r="F3" s="3"/>
      <c r="G3" s="3"/>
      <c r="H3" s="3"/>
    </row>
    <row r="4" spans="1:8" ht="27">
      <c r="A4" s="83" t="s">
        <v>5</v>
      </c>
      <c r="B4" s="83"/>
      <c r="C4" s="83"/>
      <c r="D4" s="83"/>
      <c r="E4" s="83"/>
      <c r="F4" s="12" t="s">
        <v>58</v>
      </c>
      <c r="G4" s="12" t="s">
        <v>57</v>
      </c>
      <c r="H4" s="12" t="s">
        <v>56</v>
      </c>
    </row>
    <row r="5" spans="1:9" ht="17.25" customHeight="1">
      <c r="A5" s="103" t="s">
        <v>19</v>
      </c>
      <c r="B5" s="90" t="s">
        <v>64</v>
      </c>
      <c r="C5" s="91"/>
      <c r="D5" s="92"/>
      <c r="E5" s="10" t="s">
        <v>35</v>
      </c>
      <c r="F5" s="56"/>
      <c r="G5" s="17"/>
      <c r="H5" s="62">
        <f>IF(G5="","",G5/F5)</f>
      </c>
      <c r="I5" s="5" t="s">
        <v>53</v>
      </c>
    </row>
    <row r="6" spans="1:9" ht="17.25" customHeight="1">
      <c r="A6" s="101"/>
      <c r="B6" s="93"/>
      <c r="C6" s="94"/>
      <c r="D6" s="95"/>
      <c r="E6" s="11" t="s">
        <v>36</v>
      </c>
      <c r="F6" s="57"/>
      <c r="G6" s="18"/>
      <c r="H6" s="63">
        <f aca="true" t="shared" si="0" ref="H6:H47">IF(G6="","",G6/F6)</f>
      </c>
      <c r="I6" s="5" t="s">
        <v>53</v>
      </c>
    </row>
    <row r="7" spans="1:9" ht="17.25" customHeight="1">
      <c r="A7" s="101"/>
      <c r="B7" s="93"/>
      <c r="C7" s="94"/>
      <c r="D7" s="95"/>
      <c r="E7" s="11" t="s">
        <v>37</v>
      </c>
      <c r="F7" s="57"/>
      <c r="G7" s="18"/>
      <c r="H7" s="64">
        <f t="shared" si="0"/>
      </c>
      <c r="I7" s="5" t="s">
        <v>53</v>
      </c>
    </row>
    <row r="8" spans="1:9" ht="17.25" customHeight="1">
      <c r="A8" s="101"/>
      <c r="B8" s="96"/>
      <c r="C8" s="97"/>
      <c r="D8" s="98"/>
      <c r="E8" s="11" t="s">
        <v>38</v>
      </c>
      <c r="F8" s="19">
        <f>IF(F6="","",(F6*F7))</f>
      </c>
      <c r="G8" s="19">
        <f>IF(G6="","",(G6*G7))</f>
      </c>
      <c r="H8" s="51">
        <f t="shared" si="0"/>
      </c>
      <c r="I8" s="5" t="s">
        <v>53</v>
      </c>
    </row>
    <row r="9" spans="1:9" ht="17.25" customHeight="1">
      <c r="A9" s="101"/>
      <c r="B9" s="90" t="s">
        <v>64</v>
      </c>
      <c r="C9" s="91"/>
      <c r="D9" s="92"/>
      <c r="E9" s="10" t="s">
        <v>35</v>
      </c>
      <c r="F9" s="56"/>
      <c r="G9" s="17"/>
      <c r="H9" s="62">
        <f t="shared" si="0"/>
      </c>
      <c r="I9" s="5" t="s">
        <v>53</v>
      </c>
    </row>
    <row r="10" spans="1:9" ht="17.25" customHeight="1">
      <c r="A10" s="101"/>
      <c r="B10" s="93"/>
      <c r="C10" s="94"/>
      <c r="D10" s="95"/>
      <c r="E10" s="11" t="s">
        <v>36</v>
      </c>
      <c r="F10" s="57"/>
      <c r="G10" s="18"/>
      <c r="H10" s="63">
        <f t="shared" si="0"/>
      </c>
      <c r="I10" s="5" t="s">
        <v>53</v>
      </c>
    </row>
    <row r="11" spans="1:9" ht="17.25" customHeight="1">
      <c r="A11" s="101"/>
      <c r="B11" s="93"/>
      <c r="C11" s="94"/>
      <c r="D11" s="95"/>
      <c r="E11" s="11" t="s">
        <v>37</v>
      </c>
      <c r="F11" s="57"/>
      <c r="G11" s="18"/>
      <c r="H11" s="63">
        <f t="shared" si="0"/>
      </c>
      <c r="I11" s="5" t="s">
        <v>53</v>
      </c>
    </row>
    <row r="12" spans="1:9" ht="17.25" customHeight="1">
      <c r="A12" s="101"/>
      <c r="B12" s="96"/>
      <c r="C12" s="97"/>
      <c r="D12" s="98"/>
      <c r="E12" s="11" t="s">
        <v>38</v>
      </c>
      <c r="F12" s="19">
        <f>IF(F10="","",(F10*F11))</f>
      </c>
      <c r="G12" s="19">
        <f>IF(G10="","",(G10*G11))</f>
      </c>
      <c r="H12" s="51">
        <f t="shared" si="0"/>
      </c>
      <c r="I12" s="5" t="s">
        <v>53</v>
      </c>
    </row>
    <row r="13" spans="1:9" ht="17.25" customHeight="1">
      <c r="A13" s="101"/>
      <c r="B13" s="90" t="s">
        <v>64</v>
      </c>
      <c r="C13" s="91"/>
      <c r="D13" s="92"/>
      <c r="E13" s="10" t="s">
        <v>35</v>
      </c>
      <c r="F13" s="17"/>
      <c r="G13" s="17"/>
      <c r="H13" s="62">
        <f t="shared" si="0"/>
      </c>
      <c r="I13" s="5" t="s">
        <v>53</v>
      </c>
    </row>
    <row r="14" spans="1:9" ht="17.25" customHeight="1">
      <c r="A14" s="101"/>
      <c r="B14" s="93"/>
      <c r="C14" s="94"/>
      <c r="D14" s="95"/>
      <c r="E14" s="11" t="s">
        <v>36</v>
      </c>
      <c r="F14" s="18"/>
      <c r="G14" s="18"/>
      <c r="H14" s="63">
        <f t="shared" si="0"/>
      </c>
      <c r="I14" s="5" t="s">
        <v>53</v>
      </c>
    </row>
    <row r="15" spans="1:9" ht="17.25" customHeight="1">
      <c r="A15" s="101"/>
      <c r="B15" s="93"/>
      <c r="C15" s="94"/>
      <c r="D15" s="95"/>
      <c r="E15" s="11" t="s">
        <v>37</v>
      </c>
      <c r="F15" s="18"/>
      <c r="G15" s="18"/>
      <c r="H15" s="63">
        <f t="shared" si="0"/>
      </c>
      <c r="I15" s="5" t="s">
        <v>53</v>
      </c>
    </row>
    <row r="16" spans="1:9" ht="17.25" customHeight="1">
      <c r="A16" s="101"/>
      <c r="B16" s="96"/>
      <c r="C16" s="97"/>
      <c r="D16" s="98"/>
      <c r="E16" s="11" t="s">
        <v>38</v>
      </c>
      <c r="F16" s="19">
        <f>IF(F14="","",(F14*F15))</f>
      </c>
      <c r="G16" s="19">
        <f>IF(G14="","",(G14*G15))</f>
      </c>
      <c r="H16" s="51">
        <f t="shared" si="0"/>
      </c>
      <c r="I16" s="5" t="s">
        <v>53</v>
      </c>
    </row>
    <row r="17" spans="1:9" ht="17.25" customHeight="1">
      <c r="A17" s="101"/>
      <c r="B17" s="109" t="s">
        <v>52</v>
      </c>
      <c r="C17" s="110"/>
      <c r="D17" s="110"/>
      <c r="E17" s="111"/>
      <c r="F17" s="20"/>
      <c r="G17" s="20"/>
      <c r="H17" s="48">
        <f t="shared" si="0"/>
      </c>
      <c r="I17" s="5" t="s">
        <v>53</v>
      </c>
    </row>
    <row r="18" spans="1:9" ht="24" customHeight="1">
      <c r="A18" s="102"/>
      <c r="B18" s="83" t="s">
        <v>6</v>
      </c>
      <c r="C18" s="83"/>
      <c r="D18" s="83"/>
      <c r="E18" s="83"/>
      <c r="F18" s="21">
        <f>IF(F8="","",(SUM(F8,F12,F16,F17)))</f>
      </c>
      <c r="G18" s="21">
        <f>IF(G8="","",(SUM(G8,G12,G16,G17)))</f>
      </c>
      <c r="H18" s="48">
        <f t="shared" si="0"/>
      </c>
      <c r="I18" s="5" t="s">
        <v>53</v>
      </c>
    </row>
    <row r="19" spans="1:9" ht="17.25" customHeight="1">
      <c r="A19" s="103" t="s">
        <v>21</v>
      </c>
      <c r="B19" s="101" t="s">
        <v>0</v>
      </c>
      <c r="C19" s="101" t="s">
        <v>1</v>
      </c>
      <c r="D19" s="84" t="s">
        <v>39</v>
      </c>
      <c r="E19" s="86"/>
      <c r="F19" s="58"/>
      <c r="G19" s="22"/>
      <c r="H19" s="62">
        <f t="shared" si="0"/>
      </c>
      <c r="I19" s="5" t="s">
        <v>53</v>
      </c>
    </row>
    <row r="20" spans="1:9" ht="17.25" customHeight="1">
      <c r="A20" s="101"/>
      <c r="B20" s="101"/>
      <c r="C20" s="101"/>
      <c r="D20" s="87" t="s">
        <v>40</v>
      </c>
      <c r="E20" s="89"/>
      <c r="F20" s="58"/>
      <c r="G20" s="22"/>
      <c r="H20" s="63">
        <f t="shared" si="0"/>
      </c>
      <c r="I20" s="5" t="s">
        <v>53</v>
      </c>
    </row>
    <row r="21" spans="1:9" ht="17.25" customHeight="1">
      <c r="A21" s="101"/>
      <c r="B21" s="101"/>
      <c r="C21" s="101"/>
      <c r="D21" s="87" t="s">
        <v>41</v>
      </c>
      <c r="E21" s="89"/>
      <c r="F21" s="58"/>
      <c r="G21" s="22"/>
      <c r="H21" s="63">
        <f t="shared" si="0"/>
      </c>
      <c r="I21" s="5" t="s">
        <v>53</v>
      </c>
    </row>
    <row r="22" spans="1:9" ht="17.25" customHeight="1">
      <c r="A22" s="101"/>
      <c r="B22" s="101"/>
      <c r="C22" s="101"/>
      <c r="D22" s="87" t="s">
        <v>42</v>
      </c>
      <c r="E22" s="89"/>
      <c r="F22" s="58"/>
      <c r="G22" s="22"/>
      <c r="H22" s="63">
        <f t="shared" si="0"/>
      </c>
      <c r="I22" s="5" t="s">
        <v>53</v>
      </c>
    </row>
    <row r="23" spans="1:9" ht="17.25" customHeight="1">
      <c r="A23" s="101"/>
      <c r="B23" s="101"/>
      <c r="C23" s="101"/>
      <c r="D23" s="87" t="s">
        <v>43</v>
      </c>
      <c r="E23" s="89"/>
      <c r="F23" s="58"/>
      <c r="G23" s="22"/>
      <c r="H23" s="63">
        <f t="shared" si="0"/>
      </c>
      <c r="I23" s="5" t="s">
        <v>53</v>
      </c>
    </row>
    <row r="24" spans="1:9" ht="17.25" customHeight="1">
      <c r="A24" s="101"/>
      <c r="B24" s="101"/>
      <c r="C24" s="101"/>
      <c r="D24" s="87" t="s">
        <v>44</v>
      </c>
      <c r="E24" s="89"/>
      <c r="F24" s="58"/>
      <c r="G24" s="22"/>
      <c r="H24" s="63">
        <f t="shared" si="0"/>
      </c>
      <c r="I24" s="5" t="s">
        <v>53</v>
      </c>
    </row>
    <row r="25" spans="1:9" ht="17.25" customHeight="1">
      <c r="A25" s="101"/>
      <c r="B25" s="101"/>
      <c r="C25" s="101"/>
      <c r="D25" s="87" t="s">
        <v>45</v>
      </c>
      <c r="E25" s="89"/>
      <c r="F25" s="58"/>
      <c r="G25" s="22"/>
      <c r="H25" s="63">
        <f t="shared" si="0"/>
      </c>
      <c r="I25" s="5" t="s">
        <v>53</v>
      </c>
    </row>
    <row r="26" spans="1:9" ht="17.25" customHeight="1">
      <c r="A26" s="101"/>
      <c r="B26" s="101"/>
      <c r="C26" s="101"/>
      <c r="D26" s="87" t="s">
        <v>46</v>
      </c>
      <c r="E26" s="89"/>
      <c r="F26" s="58"/>
      <c r="G26" s="22"/>
      <c r="H26" s="63">
        <f t="shared" si="0"/>
      </c>
      <c r="I26" s="5" t="s">
        <v>53</v>
      </c>
    </row>
    <row r="27" spans="1:9" ht="17.25" customHeight="1">
      <c r="A27" s="101"/>
      <c r="B27" s="101"/>
      <c r="C27" s="101"/>
      <c r="D27" s="87" t="s">
        <v>47</v>
      </c>
      <c r="E27" s="89"/>
      <c r="F27" s="58"/>
      <c r="G27" s="22"/>
      <c r="H27" s="63">
        <f t="shared" si="0"/>
      </c>
      <c r="I27" s="5" t="s">
        <v>53</v>
      </c>
    </row>
    <row r="28" spans="1:9" ht="17.25" customHeight="1">
      <c r="A28" s="101"/>
      <c r="B28" s="101"/>
      <c r="C28" s="101"/>
      <c r="D28" s="87" t="s">
        <v>48</v>
      </c>
      <c r="E28" s="89"/>
      <c r="F28" s="57"/>
      <c r="G28" s="18"/>
      <c r="H28" s="63">
        <f t="shared" si="0"/>
      </c>
      <c r="I28" s="5" t="s">
        <v>53</v>
      </c>
    </row>
    <row r="29" spans="1:9" ht="17.25" customHeight="1">
      <c r="A29" s="101"/>
      <c r="B29" s="101"/>
      <c r="C29" s="101"/>
      <c r="D29" s="106"/>
      <c r="E29" s="107"/>
      <c r="F29" s="23"/>
      <c r="G29" s="23"/>
      <c r="H29" s="51">
        <f t="shared" si="0"/>
      </c>
      <c r="I29" s="5" t="s">
        <v>53</v>
      </c>
    </row>
    <row r="30" spans="1:9" ht="17.25" customHeight="1">
      <c r="A30" s="101"/>
      <c r="B30" s="101"/>
      <c r="C30" s="102"/>
      <c r="D30" s="109" t="s">
        <v>7</v>
      </c>
      <c r="E30" s="111"/>
      <c r="F30" s="24">
        <f>IF(F19="","",(SUM(F19:F29)))</f>
      </c>
      <c r="G30" s="24">
        <f>IF(G19="","",(SUM(G19:G29)))</f>
      </c>
      <c r="H30" s="48">
        <f t="shared" si="0"/>
      </c>
      <c r="I30" s="5" t="s">
        <v>53</v>
      </c>
    </row>
    <row r="31" spans="1:9" ht="17.25" customHeight="1">
      <c r="A31" s="101"/>
      <c r="B31" s="101"/>
      <c r="C31" s="103" t="s">
        <v>2</v>
      </c>
      <c r="D31" s="84" t="s">
        <v>49</v>
      </c>
      <c r="E31" s="86"/>
      <c r="F31" s="58"/>
      <c r="G31" s="22"/>
      <c r="H31" s="62">
        <f t="shared" si="0"/>
      </c>
      <c r="I31" s="5" t="s">
        <v>53</v>
      </c>
    </row>
    <row r="32" spans="1:9" ht="17.25" customHeight="1">
      <c r="A32" s="101"/>
      <c r="B32" s="101"/>
      <c r="C32" s="101"/>
      <c r="D32" s="87" t="s">
        <v>50</v>
      </c>
      <c r="E32" s="89"/>
      <c r="F32" s="58"/>
      <c r="G32" s="22"/>
      <c r="H32" s="63">
        <f t="shared" si="0"/>
      </c>
      <c r="I32" s="5" t="s">
        <v>53</v>
      </c>
    </row>
    <row r="33" spans="1:9" ht="17.25" customHeight="1">
      <c r="A33" s="101"/>
      <c r="B33" s="101"/>
      <c r="C33" s="101"/>
      <c r="D33" s="87" t="s">
        <v>51</v>
      </c>
      <c r="E33" s="89"/>
      <c r="F33" s="58"/>
      <c r="G33" s="22"/>
      <c r="H33" s="63">
        <f t="shared" si="0"/>
      </c>
      <c r="I33" s="5" t="s">
        <v>53</v>
      </c>
    </row>
    <row r="34" spans="1:9" ht="17.25" customHeight="1">
      <c r="A34" s="101"/>
      <c r="B34" s="101"/>
      <c r="C34" s="101"/>
      <c r="D34" s="87" t="s">
        <v>48</v>
      </c>
      <c r="E34" s="89"/>
      <c r="F34" s="57"/>
      <c r="G34" s="18"/>
      <c r="H34" s="63">
        <f t="shared" si="0"/>
      </c>
      <c r="I34" s="5" t="s">
        <v>53</v>
      </c>
    </row>
    <row r="35" spans="1:9" ht="17.25" customHeight="1">
      <c r="A35" s="101"/>
      <c r="B35" s="101"/>
      <c r="C35" s="101"/>
      <c r="D35" s="106"/>
      <c r="E35" s="107"/>
      <c r="F35" s="23"/>
      <c r="G35" s="23"/>
      <c r="H35" s="51">
        <f t="shared" si="0"/>
      </c>
      <c r="I35" s="5" t="s">
        <v>53</v>
      </c>
    </row>
    <row r="36" spans="1:9" ht="17.25" customHeight="1">
      <c r="A36" s="101"/>
      <c r="B36" s="101"/>
      <c r="C36" s="102"/>
      <c r="D36" s="109" t="s">
        <v>8</v>
      </c>
      <c r="E36" s="111"/>
      <c r="F36" s="24">
        <f>IF(F31="","",(SUM(F31:F35)))</f>
      </c>
      <c r="G36" s="24">
        <f>IF(G31="","",(SUM(G31:G35)))</f>
      </c>
      <c r="H36" s="48">
        <f t="shared" si="0"/>
      </c>
      <c r="I36" s="5" t="s">
        <v>53</v>
      </c>
    </row>
    <row r="37" spans="1:9" ht="17.25" customHeight="1">
      <c r="A37" s="101"/>
      <c r="B37" s="102"/>
      <c r="C37" s="83" t="s">
        <v>9</v>
      </c>
      <c r="D37" s="83"/>
      <c r="E37" s="83"/>
      <c r="F37" s="24">
        <f>IF(F30="","",(SUM(F30,F36)))</f>
      </c>
      <c r="G37" s="24">
        <f>IF(G30="","",(SUM(G30,G36)))</f>
      </c>
      <c r="H37" s="48">
        <f t="shared" si="0"/>
      </c>
      <c r="I37" s="5" t="s">
        <v>53</v>
      </c>
    </row>
    <row r="38" spans="1:9" ht="17.25" customHeight="1">
      <c r="A38" s="101"/>
      <c r="B38" s="103" t="s">
        <v>3</v>
      </c>
      <c r="C38" s="84" t="s">
        <v>30</v>
      </c>
      <c r="D38" s="85"/>
      <c r="E38" s="86"/>
      <c r="F38" s="58"/>
      <c r="G38" s="22"/>
      <c r="H38" s="62">
        <f t="shared" si="0"/>
      </c>
      <c r="I38" s="5" t="s">
        <v>53</v>
      </c>
    </row>
    <row r="39" spans="1:9" ht="17.25" customHeight="1">
      <c r="A39" s="101"/>
      <c r="B39" s="101"/>
      <c r="C39" s="87" t="s">
        <v>31</v>
      </c>
      <c r="D39" s="88"/>
      <c r="E39" s="89"/>
      <c r="F39" s="58"/>
      <c r="G39" s="22"/>
      <c r="H39" s="63">
        <f t="shared" si="0"/>
      </c>
      <c r="I39" s="5" t="s">
        <v>53</v>
      </c>
    </row>
    <row r="40" spans="1:9" ht="17.25" customHeight="1">
      <c r="A40" s="101"/>
      <c r="B40" s="101"/>
      <c r="C40" s="87" t="s">
        <v>32</v>
      </c>
      <c r="D40" s="88"/>
      <c r="E40" s="89"/>
      <c r="F40" s="58"/>
      <c r="G40" s="22"/>
      <c r="H40" s="63">
        <f t="shared" si="0"/>
      </c>
      <c r="I40" s="5" t="s">
        <v>53</v>
      </c>
    </row>
    <row r="41" spans="1:13" ht="17.25" customHeight="1">
      <c r="A41" s="101"/>
      <c r="B41" s="101"/>
      <c r="C41" s="87" t="s">
        <v>33</v>
      </c>
      <c r="D41" s="88"/>
      <c r="E41" s="89"/>
      <c r="F41" s="57"/>
      <c r="G41" s="18"/>
      <c r="H41" s="63">
        <f t="shared" si="0"/>
      </c>
      <c r="I41" s="5" t="s">
        <v>53</v>
      </c>
      <c r="M41" t="s">
        <v>68</v>
      </c>
    </row>
    <row r="42" spans="1:9" ht="17.25" customHeight="1">
      <c r="A42" s="101"/>
      <c r="B42" s="101"/>
      <c r="C42" s="87" t="s">
        <v>34</v>
      </c>
      <c r="D42" s="88"/>
      <c r="E42" s="89"/>
      <c r="F42" s="57"/>
      <c r="G42" s="18"/>
      <c r="H42" s="63">
        <f t="shared" si="0"/>
      </c>
      <c r="I42" s="5" t="s">
        <v>53</v>
      </c>
    </row>
    <row r="43" spans="1:9" ht="17.25" customHeight="1">
      <c r="A43" s="101"/>
      <c r="B43" s="101"/>
      <c r="C43" s="112"/>
      <c r="D43" s="113"/>
      <c r="E43" s="114"/>
      <c r="F43" s="23"/>
      <c r="G43" s="23"/>
      <c r="H43" s="51">
        <f t="shared" si="0"/>
      </c>
      <c r="I43" s="5" t="s">
        <v>53</v>
      </c>
    </row>
    <row r="44" spans="1:9" ht="17.25" customHeight="1">
      <c r="A44" s="101"/>
      <c r="B44" s="102"/>
      <c r="C44" s="83" t="s">
        <v>10</v>
      </c>
      <c r="D44" s="83"/>
      <c r="E44" s="83"/>
      <c r="F44" s="24">
        <f>IF(F41="","",(SUM(F38:F43)))</f>
      </c>
      <c r="G44" s="24">
        <f>IF(G41="","",(SUM(G38:G43)))</f>
      </c>
      <c r="H44" s="48">
        <f t="shared" si="0"/>
      </c>
      <c r="I44" s="5" t="s">
        <v>53</v>
      </c>
    </row>
    <row r="45" spans="1:9" ht="24" customHeight="1" thickBot="1">
      <c r="A45" s="101"/>
      <c r="B45" s="104" t="s">
        <v>11</v>
      </c>
      <c r="C45" s="104"/>
      <c r="D45" s="104"/>
      <c r="E45" s="104"/>
      <c r="F45" s="25">
        <f>IF(F37="","",(SUM(F37,F44)))</f>
      </c>
      <c r="G45" s="25">
        <f>IF(G37="","",(SUM(G37,G44)))</f>
      </c>
      <c r="H45" s="49">
        <f t="shared" si="0"/>
      </c>
      <c r="I45" s="5" t="s">
        <v>53</v>
      </c>
    </row>
    <row r="46" spans="1:9" ht="23.25" customHeight="1" thickTop="1">
      <c r="A46" s="99" t="s">
        <v>22</v>
      </c>
      <c r="B46" s="105" t="s">
        <v>4</v>
      </c>
      <c r="C46" s="105"/>
      <c r="D46" s="105"/>
      <c r="E46" s="105"/>
      <c r="F46" s="26">
        <f>IF(F18="","",(F18-F45))</f>
      </c>
      <c r="G46" s="26">
        <f>IF(G18="","",(G18-G45))</f>
      </c>
      <c r="H46" s="50">
        <f t="shared" si="0"/>
      </c>
      <c r="I46" s="5" t="s">
        <v>53</v>
      </c>
    </row>
    <row r="47" spans="1:9" ht="23.25" customHeight="1">
      <c r="A47" s="100"/>
      <c r="B47" s="83" t="s">
        <v>12</v>
      </c>
      <c r="C47" s="83"/>
      <c r="D47" s="83"/>
      <c r="E47" s="83"/>
      <c r="F47" s="53">
        <f>IF(F46="","",(F46/F18))</f>
      </c>
      <c r="G47" s="53">
        <f>IF(G46="","",(G46/G18))</f>
      </c>
      <c r="H47" s="48">
        <f t="shared" si="0"/>
      </c>
      <c r="I47" s="5" t="s">
        <v>53</v>
      </c>
    </row>
    <row r="48" spans="1:9" ht="23.25" customHeight="1">
      <c r="A48" s="82" t="s">
        <v>65</v>
      </c>
      <c r="B48" s="82"/>
      <c r="C48" s="82"/>
      <c r="D48" s="82"/>
      <c r="E48" s="82"/>
      <c r="F48" s="54"/>
      <c r="G48" s="54"/>
      <c r="H48" s="53">
        <f>IF(G48="","",(G48/F48))</f>
      </c>
      <c r="I48" s="5" t="s">
        <v>53</v>
      </c>
    </row>
    <row r="49" spans="1:9" ht="23.25" customHeight="1">
      <c r="A49" s="82" t="s">
        <v>66</v>
      </c>
      <c r="B49" s="82"/>
      <c r="C49" s="82"/>
      <c r="D49" s="82"/>
      <c r="E49" s="82"/>
      <c r="F49" s="55">
        <f>IF(F46="","",F46+F48)</f>
      </c>
      <c r="G49" s="55">
        <f>IF(G46="","",G46+G48)</f>
      </c>
      <c r="H49" s="53">
        <f>IF(G49="","",(G49/F49))</f>
      </c>
      <c r="I49" s="5" t="s">
        <v>53</v>
      </c>
    </row>
  </sheetData>
  <sheetProtection/>
  <mergeCells count="46">
    <mergeCell ref="A2:H2"/>
    <mergeCell ref="D30:E30"/>
    <mergeCell ref="D31:E31"/>
    <mergeCell ref="D36:E36"/>
    <mergeCell ref="D32:E32"/>
    <mergeCell ref="D33:E33"/>
    <mergeCell ref="D34:E34"/>
    <mergeCell ref="D35:E35"/>
    <mergeCell ref="D26:E26"/>
    <mergeCell ref="D27:E27"/>
    <mergeCell ref="A3:E3"/>
    <mergeCell ref="B19:B37"/>
    <mergeCell ref="A19:A45"/>
    <mergeCell ref="B18:E18"/>
    <mergeCell ref="B17:E17"/>
    <mergeCell ref="A5:A18"/>
    <mergeCell ref="C43:E43"/>
    <mergeCell ref="D21:E21"/>
    <mergeCell ref="D24:E24"/>
    <mergeCell ref="D25:E25"/>
    <mergeCell ref="D22:E22"/>
    <mergeCell ref="D23:E23"/>
    <mergeCell ref="B47:E47"/>
    <mergeCell ref="C40:E40"/>
    <mergeCell ref="C41:E41"/>
    <mergeCell ref="C42:E42"/>
    <mergeCell ref="A46:A47"/>
    <mergeCell ref="C19:C30"/>
    <mergeCell ref="C31:C36"/>
    <mergeCell ref="B38:B44"/>
    <mergeCell ref="C37:E37"/>
    <mergeCell ref="C44:E44"/>
    <mergeCell ref="B45:E45"/>
    <mergeCell ref="B46:E46"/>
    <mergeCell ref="D28:E28"/>
    <mergeCell ref="D29:E29"/>
    <mergeCell ref="A48:E48"/>
    <mergeCell ref="A49:E49"/>
    <mergeCell ref="A4:E4"/>
    <mergeCell ref="C38:E38"/>
    <mergeCell ref="C39:E39"/>
    <mergeCell ref="B5:D8"/>
    <mergeCell ref="B9:D12"/>
    <mergeCell ref="B13:D16"/>
    <mergeCell ref="D19:E19"/>
    <mergeCell ref="D20:E20"/>
  </mergeCells>
  <printOptions/>
  <pageMargins left="0.5905511811023623" right="0.3937007874015748" top="0" bottom="0" header="0.1968503937007874" footer="0.1968503937007874"/>
  <pageSetup blackAndWhite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伊勢崎市</cp:lastModifiedBy>
  <cp:lastPrinted>2012-11-08T07:43:36Z</cp:lastPrinted>
  <dcterms:created xsi:type="dcterms:W3CDTF">2006-06-08T09:31:49Z</dcterms:created>
  <dcterms:modified xsi:type="dcterms:W3CDTF">2018-01-10T07:28:48Z</dcterms:modified>
  <cp:category/>
  <cp:version/>
  <cp:contentType/>
  <cp:contentStatus/>
</cp:coreProperties>
</file>