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2_経理係\30_留意事項（経営戦略、経営比較分析表）\経営比較分析表\R05(R04年度分）\02_回答\"/>
    </mc:Choice>
  </mc:AlternateContent>
  <workbookProtection workbookAlgorithmName="SHA-512" workbookHashValue="ChvPf/d2eiQXmWoZIfbynNuiPZ5wqX2ZmQCX/bSoyR5EKNAuEhcLkZxjl2zw73TLlk5FB4WGKzAaUSAnnpA00g==" workbookSaltValue="/nH+uC++jqU8B46T3jg3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<sst xmlns="http://schemas.openxmlformats.org/spreadsheetml/2006/main" count="275" uniqueCount="117">
  <si>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</si>
  <si>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</si>
  <si>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</si>
  <si>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</si>
  <si>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</si>
  <si>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</si>
  <si>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</si>
  <si>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</si>
  <si>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</si>
  <si>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</si>
  <si>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</si>
  <si>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</si>
  <si>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</si>
  <si>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</si>
  <si>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</si>
  <si>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</si>
  <si>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</si>
  <si>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</si>
  <si>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</si>
  <si>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</si>
  <si>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</si>
  <si>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</si>
  <si>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</si>
  <si>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</si>
  <si>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</si>
  <si>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</si>
  <si>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</si>
  <si>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</si>
  <si>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</si>
  <si>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</si>
  <si>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</si>
  <si>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</si>
  <si>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</si>
  <si>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</si>
  <si>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</si>
  <si>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</si>
  <si>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</si>
  <si>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</si>
  <si>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</si>
  <si>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</si>
  <si>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</si>
  <si>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</si>
  <si>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</si>
  <si>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</si>
  <si>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</si>
  <si>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</si>
  <si>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</si>
  <si>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</si>
  <si>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</si>
  <si>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</si>
  <si>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</si>
  <si>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</si>
  <si>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</si>
  <si>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</si>
  <si>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</si>
  <si>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</si>
  <si>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</si>
  <si>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</si>
  <si>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</si>
  <si>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</si>
  <si>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</si>
  <si>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</si>
  <si>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</si>
  <si>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</si>
  <si>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</si>
  <si>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</si>
  <si>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</si>
  <si>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</si>
  <si>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</si>
  <si>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</si>
  <si>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</si>
  <si>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</si>
  <si>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</si>
  <si>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</si>
  <si>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</si>
  <si>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</si>
  <si>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</si>
  <si>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</si>
  <si>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</si>
  <si>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</si>
  <si>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</si>
  <si>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</si>
  <si>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</si>
  <si>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</si>
  <si>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</si>
  <si>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</si>
  <si>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</si>
  <si>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</si>
  <si>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</si>
  <si>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</si>
  <si>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</si>
  <si>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</si>
  <si>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</si>
  <si>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</si>
  <si>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</si>
  <si>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</si>
  <si>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</si>
  <si>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</si>
  <si>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</si>
  <si>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</si>
  <si>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</si>
  <si>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</si>
  <si>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</si>
  <si>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</si>
  <si>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</si>
  <si>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</si>
  <si>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</si>
  <si>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</si>
  <si>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</si>
  <si>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</si>
  <si>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</si>
  <si>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</si>
  <si>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</si>
  <si>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</si>
  <si>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①平均値より高い状況であり、各資産の老朽化状態を考慮し、施設の改築・更新や公共下水道への編入を検討している。
　②③令和4年度末まで管渠の更新は行っていない。
(2)課題に対する今後の取組等
　類似団体では管渠の更新が始まっているが、今後は資産台帳等を活用し、計画的及び平準化した管渠の更新を予定。</t>
    <rPh sb="42" eb="44">
      <t>シセツ</t>
    </rPh>
    <rPh sb="45" eb="47">
      <t>カイチク</t>
    </rPh>
    <rPh sb="48" eb="50">
      <t>コウシン</t>
    </rPh>
    <rPh sb="72" eb="74">
      <t>レイワ</t>
    </rPh>
    <rPh sb="77" eb="78">
      <t>マツ</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</si>
  <si>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と共に、経費回収率向上のため、段階的な使用料改定を進める。これにより、農業集落排水事業の健全で持続可能な経営管理に努めていく。また、処理施設の老朽化対策の一環として、公共下水道への編入の検討も引き続き行う。</t>
    <rPh sb="46" eb="48">
      <t>ジョウキョウ</t>
    </rPh>
    <rPh sb="82" eb="84">
      <t>コンゴ</t>
    </rPh>
    <rPh sb="184" eb="185">
      <t>トモ</t>
    </rPh>
    <rPh sb="187" eb="189">
      <t>ケイヒ</t>
    </rPh>
    <rPh sb="189" eb="191">
      <t>カイシュウ</t>
    </rPh>
    <rPh sb="191" eb="192">
      <t>リツ</t>
    </rPh>
    <rPh sb="192" eb="194">
      <t>コウジョウ</t>
    </rPh>
    <rPh sb="198" eb="201">
      <t>ダンカイテキ</t>
    </rPh>
    <rPh sb="202" eb="205">
      <t>シヨウリョウ</t>
    </rPh>
    <rPh sb="205" eb="207">
      <t>カイテイ</t>
    </rPh>
    <rPh sb="208" eb="209">
      <t>スス</t>
    </rPh>
    <rPh sb="251" eb="253">
      <t>シセツ</t>
    </rPh>
    <phoneticPr fontId="4"/>
  </si>
  <si>
    <t>(1)各指標と現状の分析
令和2年度より地方公営企業法の適用を開始している。
　①単年度の収支が黒字であることを示す100％を
上回っている。
　②累積欠損金が発生していないことを示す0％となっている。
　③100％未満であるが、流動負債には建設改良費等の財源に充てられた企業債を多く含んでいる。
　④平均値より低い状況であり、近年は大きな建設投資関連事業を行っていない。
　⑤100％を下回る状況であり、使用料収入だけでは、汚水処理費を賄えていない。
　⑥平均値より低い状況であり、効率的な汚水処理が行われている。
　⑦⑧施設利用率は平均値と同等であるが、水洗化率は平均値より低い状況であり、今後も接続促進により流入量を増やす必要がある。
(2)課題に対する今後の取組等
　類似団体と比較すると、汚水処理原価が低いことから効率的な汚水処理が行えている。その一方で、水洗化率が低く、使用料収入が十分に確保できていないため、経費回収率は低い。このため、令和6年4月に使用料改定を予定しているほか、施設稼働の最適化も踏まえ、今後も市民の理解を得ながら接続促進に努める。</t>
    <rPh sb="13" eb="15">
      <t>レイワ</t>
    </rPh>
    <rPh sb="16" eb="17">
      <t>ネン</t>
    </rPh>
    <rPh sb="17" eb="18">
      <t>ド</t>
    </rPh>
    <rPh sb="20" eb="22">
      <t>チホウ</t>
    </rPh>
    <rPh sb="22" eb="24">
      <t>コウエイ</t>
    </rPh>
    <rPh sb="24" eb="26">
      <t>キギョウ</t>
    </rPh>
    <rPh sb="26" eb="27">
      <t>ホウ</t>
    </rPh>
    <rPh sb="28" eb="30">
      <t>テキヨウ</t>
    </rPh>
    <rPh sb="31" eb="33">
      <t>カイシ</t>
    </rPh>
    <rPh sb="64" eb="65">
      <t>ウエ</t>
    </rPh>
    <rPh sb="164" eb="166">
      <t>キンネン</t>
    </rPh>
    <rPh sb="167" eb="168">
      <t>オオ</t>
    </rPh>
    <rPh sb="197" eb="199">
      <t>ジョウキョウ</t>
    </rPh>
    <rPh sb="234" eb="235">
      <t>ヒク</t>
    </rPh>
    <rPh sb="236" eb="238">
      <t>ジョウキョウ</t>
    </rPh>
    <rPh sb="262" eb="264">
      <t>シセツ</t>
    </rPh>
    <rPh sb="264" eb="266">
      <t>リヨウ</t>
    </rPh>
    <rPh sb="266" eb="267">
      <t>リツ</t>
    </rPh>
    <rPh sb="272" eb="274">
      <t>ドウトウ</t>
    </rPh>
    <rPh sb="279" eb="282">
      <t>スイセンカ</t>
    </rPh>
    <rPh sb="282" eb="283">
      <t>リツ</t>
    </rPh>
    <rPh sb="297" eb="299">
      <t>コンゴ</t>
    </rPh>
    <rPh sb="307" eb="309">
      <t>リュウニュウ</t>
    </rPh>
    <rPh sb="309" eb="310">
      <t>リョウ</t>
    </rPh>
    <rPh sb="311" eb="312">
      <t>フ</t>
    </rPh>
    <rPh sb="314" eb="316">
      <t>ヒツヨウ</t>
    </rPh>
    <rPh sb="425" eb="427">
      <t>レイワ</t>
    </rPh>
    <rPh sb="428" eb="429">
      <t>ネン</t>
    </rPh>
    <rPh sb="430" eb="431">
      <t>ガツ</t>
    </rPh>
    <rPh sb="432" eb="435">
      <t>シヨウリョウ</t>
    </rPh>
    <rPh sb="435" eb="437">
      <t>カイテイ</t>
    </rPh>
    <rPh sb="438" eb="4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</si>
</sst>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B5-4CA7-BB79-396A52E5FA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B6B5-4CA7-BB79-396A52E5FA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117.21</c:v>
                </c:pt>
                <c:pt idx="3">
                  <c:v>99.64</c:v>
                </c:pt>
                <c:pt idx="4">
                  <c:v>112.21</c:v>
                </c:pt>
              </c:numCache>
            </c:numRef>
          </c:val>
          <c:extLst>
            <c:ext xmlns:c16="http://schemas.microsoft.com/office/drawing/2014/chart" uri="{C3380CC4-5D6E-409C-BE32-E72D297353CC}">
              <c16:uniqueId val="{00000000-B2B4-41A5-9078-8BE7C9025F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B2B4-41A5-9078-8BE7C9025F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50.76</c:v>
                </c:pt>
                <c:pt idx="3">
                  <c:v>52.21</c:v>
                </c:pt>
                <c:pt idx="4">
                  <c:v>53.67</c:v>
                </c:pt>
              </c:numCache>
            </c:numRef>
          </c:val>
          <c:extLst>
            <c:ext xmlns:c16="http://schemas.microsoft.com/office/drawing/2014/chart" uri="{C3380CC4-5D6E-409C-BE32-E72D297353CC}">
              <c16:uniqueId val="{00000000-B774-4D8E-882D-D9BBF4B0D9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B774-4D8E-882D-D9BBF4B0D9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D2-4EB6-9D8C-AE060B717C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FD2-4EB6-9D8C-AE060B717C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4B-4D63-BC3E-38A736FB54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5F4B-4D63-BC3E-38A736FB54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26.53</c:v>
                </c:pt>
                <c:pt idx="3">
                  <c:v>34.25</c:v>
                </c:pt>
                <c:pt idx="4">
                  <c:v>39.29</c:v>
                </c:pt>
              </c:numCache>
            </c:numRef>
          </c:val>
          <c:extLst>
            <c:ext xmlns:c16="http://schemas.microsoft.com/office/drawing/2014/chart" uri="{C3380CC4-5D6E-409C-BE32-E72D297353CC}">
              <c16:uniqueId val="{00000000-872F-43E1-91EB-0A42AA99F3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872F-43E1-91EB-0A42AA99F3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175.2</c:v>
                </c:pt>
                <c:pt idx="3" formatCode="#,##0.00;&quot;△&quot;#,##0.00">
                  <c:v>0</c:v>
                </c:pt>
                <c:pt idx="4">
                  <c:v>165.27</c:v>
                </c:pt>
              </c:numCache>
            </c:numRef>
          </c:val>
          <c:extLst>
            <c:ext xmlns:c16="http://schemas.microsoft.com/office/drawing/2014/chart" uri="{C3380CC4-5D6E-409C-BE32-E72D297353CC}">
              <c16:uniqueId val="{00000000-248E-4FBC-8FCF-5960577537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248E-4FBC-8FCF-5960577537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60.79</c:v>
                </c:pt>
                <c:pt idx="3">
                  <c:v>64.23</c:v>
                </c:pt>
                <c:pt idx="4">
                  <c:v>53.65</c:v>
                </c:pt>
              </c:numCache>
            </c:numRef>
          </c:val>
          <c:extLst>
            <c:ext xmlns:c16="http://schemas.microsoft.com/office/drawing/2014/chart" uri="{C3380CC4-5D6E-409C-BE32-E72D297353CC}">
              <c16:uniqueId val="{00000000-655C-4586-82B6-D900B379D8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655C-4586-82B6-D900B379D8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164.96</c:v>
                </c:pt>
                <c:pt idx="3">
                  <c:v>156.22999999999999</c:v>
                </c:pt>
                <c:pt idx="4">
                  <c:v>187.61</c:v>
                </c:pt>
              </c:numCache>
            </c:numRef>
          </c:val>
          <c:extLst>
            <c:ext xmlns:c16="http://schemas.microsoft.com/office/drawing/2014/chart" uri="{C3380CC4-5D6E-409C-BE32-E72D297353CC}">
              <c16:uniqueId val="{00000000-85FC-4129-B404-A1B7082806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85FC-4129-B404-A1B7082806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44.41</c:v>
                </c:pt>
                <c:pt idx="3">
                  <c:v>44.21</c:v>
                </c:pt>
                <c:pt idx="4">
                  <c:v>51.87</c:v>
                </c:pt>
              </c:numCache>
            </c:numRef>
          </c:val>
          <c:extLst>
            <c:ext xmlns:c16="http://schemas.microsoft.com/office/drawing/2014/chart" uri="{C3380CC4-5D6E-409C-BE32-E72D297353CC}">
              <c16:uniqueId val="{00000000-4CB1-4811-8137-4F1E51E21C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4CB1-4811-8137-4F1E51E21C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74.709999999999994</c:v>
                </c:pt>
                <c:pt idx="3">
                  <c:v>74.86</c:v>
                </c:pt>
                <c:pt idx="4">
                  <c:v>75.47</c:v>
                </c:pt>
              </c:numCache>
            </c:numRef>
          </c:val>
          <c:extLst>
            <c:ext xmlns:c16="http://schemas.microsoft.com/office/drawing/2014/chart" uri="{C3380CC4-5D6E-409C-BE32-E72D297353CC}">
              <c16:uniqueId val="{00000000-0DF9-4D22-8A5F-E00785AA9A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0DF9-4D22-8A5F-E00785AA9A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伊勢崎市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212128</v>
      </c>
      <c r="AM8" s="42"/>
      <c r="AN8" s="42"/>
      <c r="AO8" s="42"/>
      <c r="AP8" s="42"/>
      <c r="AQ8" s="42"/>
      <c r="AR8" s="42"/>
      <c r="AS8" s="42"/>
      <c r="AT8" s="35">
        <f>データ!T6</f>
        <v>139.44</v>
      </c>
      <c r="AU8" s="35"/>
      <c r="AV8" s="35"/>
      <c r="AW8" s="35"/>
      <c r="AX8" s="35"/>
      <c r="AY8" s="35"/>
      <c r="AZ8" s="35"/>
      <c r="BA8" s="35"/>
      <c r="BB8" s="35">
        <f>データ!U6</f>
        <v>1521.29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63.75</v>
      </c>
      <c r="J10" s="35"/>
      <c r="K10" s="35"/>
      <c r="L10" s="35"/>
      <c r="M10" s="35"/>
      <c r="N10" s="35"/>
      <c r="O10" s="35"/>
      <c r="P10" s="35">
        <f>データ!P6</f>
        <v>5.19</v>
      </c>
      <c r="Q10" s="35"/>
      <c r="R10" s="35"/>
      <c r="S10" s="35"/>
      <c r="T10" s="35"/>
      <c r="U10" s="35"/>
      <c r="V10" s="35"/>
      <c r="W10" s="35">
        <f>データ!Q6</f>
        <v>95.29</v>
      </c>
      <c r="X10" s="35"/>
      <c r="Y10" s="35"/>
      <c r="Z10" s="35"/>
      <c r="AA10" s="35"/>
      <c r="AB10" s="35"/>
      <c r="AC10" s="35"/>
      <c r="AD10" s="42">
        <f>データ!R6</f>
        <v>2101</v>
      </c>
      <c r="AE10" s="42"/>
      <c r="AF10" s="42"/>
      <c r="AG10" s="42"/>
      <c r="AH10" s="42"/>
      <c r="AI10" s="42"/>
      <c r="AJ10" s="42"/>
      <c r="AK10" s="2"/>
      <c r="AL10" s="42">
        <f>データ!V6</f>
        <v>10991</v>
      </c>
      <c r="AM10" s="42"/>
      <c r="AN10" s="42"/>
      <c r="AO10" s="42"/>
      <c r="AP10" s="42"/>
      <c r="AQ10" s="42"/>
      <c r="AR10" s="42"/>
      <c r="AS10" s="42"/>
      <c r="AT10" s="35">
        <f>データ!W6</f>
        <v>5.05</v>
      </c>
      <c r="AU10" s="35"/>
      <c r="AV10" s="35"/>
      <c r="AW10" s="35"/>
      <c r="AX10" s="35"/>
      <c r="AY10" s="35"/>
      <c r="AZ10" s="35"/>
      <c r="BA10" s="35"/>
      <c r="BB10" s="35">
        <f>データ!X6</f>
        <v>2176.44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XL0eydG6UBIKD5Ok17hC4n5or4ucdf7LrDQfw9XJa32SJl9VdB4ITu1+8QVg47Ecx2DbAjSJqpX7y66Jqf4RCw==" saltValue="jHv9z5vQd8Nni9dbgd18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102041</v>
      </c>
      <c r="D6" s="19">
        <f t="shared" si="3"/>
        <v>46</v>
      </c>
      <c r="E6" s="19">
        <f t="shared" si="3"/>
        <v>17</v>
      </c>
      <c r="F6" s="19">
        <f t="shared" si="3"/>
        <v>5</v>
      </c>
      <c r="G6" s="19">
        <f t="shared" si="3"/>
        <v>0</v>
      </c>
      <c r="H6" s="19" t="str">
        <f t="shared" si="3"/>
        <v>群馬県　伊勢崎市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63.75</v>
      </c>
      <c r="P6" s="20">
        <f t="shared" si="3"/>
        <v>5.19</v>
      </c>
      <c r="Q6" s="20">
        <f t="shared" si="3"/>
        <v>95.29</v>
      </c>
      <c r="R6" s="20">
        <f t="shared" si="3"/>
        <v>2101</v>
      </c>
      <c r="S6" s="20">
        <f t="shared" si="3"/>
        <v>212128</v>
      </c>
      <c r="T6" s="20">
        <f t="shared" si="3"/>
        <v>139.44</v>
      </c>
      <c r="U6" s="20">
        <f t="shared" si="3"/>
        <v>1521.29</v>
      </c>
      <c r="V6" s="20">
        <f t="shared" si="3"/>
        <v>10991</v>
      </c>
      <c r="W6" s="20">
        <f t="shared" si="3"/>
        <v>5.05</v>
      </c>
      <c r="X6" s="20">
        <f t="shared" si="3"/>
        <v>2176.44</v>
      </c>
      <c r="Y6" s="21" t="str">
        <f>IF(Y7="",NA(),Y7)</f>
        <v>-</v>
      </c>
      <c r="Z6" s="21" t="str">
        <f t="shared" ref="Z6:AH6" si="4">IF(Z7="",NA(),Z7)</f>
        <v>-</v>
      </c>
      <c r="AA6" s="21">
        <f t="shared" si="4"/>
        <v>117.21</v>
      </c>
      <c r="AB6" s="21">
        <f t="shared" si="4"/>
        <v>99.64</v>
      </c>
      <c r="AC6" s="21">
        <f t="shared" si="4"/>
        <v>112.21</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26.53</v>
      </c>
      <c r="AX6" s="21">
        <f t="shared" si="6"/>
        <v>34.25</v>
      </c>
      <c r="AY6" s="21">
        <f t="shared" si="6"/>
        <v>39.29</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175.2</v>
      </c>
      <c r="BI6" s="20">
        <f t="shared" si="7"/>
        <v>0</v>
      </c>
      <c r="BJ6" s="21">
        <f t="shared" si="7"/>
        <v>165.27</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60.79</v>
      </c>
      <c r="BT6" s="21">
        <f t="shared" si="8"/>
        <v>64.23</v>
      </c>
      <c r="BU6" s="21">
        <f t="shared" si="8"/>
        <v>53.65</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164.96</v>
      </c>
      <c r="CE6" s="21">
        <f t="shared" si="9"/>
        <v>156.22999999999999</v>
      </c>
      <c r="CF6" s="21">
        <f t="shared" si="9"/>
        <v>187.61</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44.41</v>
      </c>
      <c r="CP6" s="21">
        <f t="shared" si="10"/>
        <v>44.21</v>
      </c>
      <c r="CQ6" s="21">
        <f t="shared" si="10"/>
        <v>51.87</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74.709999999999994</v>
      </c>
      <c r="DA6" s="21">
        <f t="shared" si="11"/>
        <v>74.86</v>
      </c>
      <c r="DB6" s="21">
        <f t="shared" si="11"/>
        <v>75.47</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50.76</v>
      </c>
      <c r="DL6" s="21">
        <f t="shared" si="12"/>
        <v>52.21</v>
      </c>
      <c r="DM6" s="21">
        <f t="shared" si="12"/>
        <v>53.67</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102041</v>
      </c>
      <c r="D7" s="23">
        <v>46</v>
      </c>
      <c r="E7" s="23">
        <v>17</v>
      </c>
      <c r="F7" s="23">
        <v>5</v>
      </c>
      <c r="G7" s="23">
        <v>0</v>
      </c>
      <c r="H7" s="23" t="s">
        <v>96</v>
      </c>
      <c r="I7" s="23" t="s">
        <v>97</v>
      </c>
      <c r="J7" s="23" t="s">
        <v>98</v>
      </c>
      <c r="K7" s="23" t="s">
        <v>99</v>
      </c>
      <c r="L7" s="23" t="s">
        <v>100</v>
      </c>
      <c r="M7" s="23" t="s">
        <v>101</v>
      </c>
      <c r="N7" s="24" t="s">
        <v>102</v>
      </c>
      <c r="O7" s="24">
        <v>63.75</v>
      </c>
      <c r="P7" s="24">
        <v>5.19</v>
      </c>
      <c r="Q7" s="24">
        <v>95.29</v>
      </c>
      <c r="R7" s="24">
        <v>2101</v>
      </c>
      <c r="S7" s="24">
        <v>212128</v>
      </c>
      <c r="T7" s="24">
        <v>139.44</v>
      </c>
      <c r="U7" s="24">
        <v>1521.29</v>
      </c>
      <c r="V7" s="24">
        <v>10991</v>
      </c>
      <c r="W7" s="24">
        <v>5.05</v>
      </c>
      <c r="X7" s="24">
        <v>2176.44</v>
      </c>
      <c r="Y7" s="24" t="s">
        <v>102</v>
      </c>
      <c r="Z7" s="24" t="s">
        <v>102</v>
      </c>
      <c r="AA7" s="24">
        <v>117.21</v>
      </c>
      <c r="AB7" s="24">
        <v>99.64</v>
      </c>
      <c r="AC7" s="24">
        <v>112.21</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26.53</v>
      </c>
      <c r="AX7" s="24">
        <v>34.25</v>
      </c>
      <c r="AY7" s="24">
        <v>39.29</v>
      </c>
      <c r="AZ7" s="24" t="s">
        <v>102</v>
      </c>
      <c r="BA7" s="24" t="s">
        <v>102</v>
      </c>
      <c r="BB7" s="24">
        <v>37.24</v>
      </c>
      <c r="BC7" s="24">
        <v>33.58</v>
      </c>
      <c r="BD7" s="24">
        <v>35.42</v>
      </c>
      <c r="BE7" s="24">
        <v>36.94</v>
      </c>
      <c r="BF7" s="24" t="s">
        <v>102</v>
      </c>
      <c r="BG7" s="24" t="s">
        <v>102</v>
      </c>
      <c r="BH7" s="24">
        <v>175.2</v>
      </c>
      <c r="BI7" s="24">
        <v>0</v>
      </c>
      <c r="BJ7" s="24">
        <v>165.27</v>
      </c>
      <c r="BK7" s="24" t="s">
        <v>102</v>
      </c>
      <c r="BL7" s="24" t="s">
        <v>102</v>
      </c>
      <c r="BM7" s="24">
        <v>783.8</v>
      </c>
      <c r="BN7" s="24">
        <v>778.81</v>
      </c>
      <c r="BO7" s="24">
        <v>718.49</v>
      </c>
      <c r="BP7" s="24">
        <v>809.19</v>
      </c>
      <c r="BQ7" s="24" t="s">
        <v>102</v>
      </c>
      <c r="BR7" s="24" t="s">
        <v>102</v>
      </c>
      <c r="BS7" s="24">
        <v>60.79</v>
      </c>
      <c r="BT7" s="24">
        <v>64.23</v>
      </c>
      <c r="BU7" s="24">
        <v>53.65</v>
      </c>
      <c r="BV7" s="24" t="s">
        <v>102</v>
      </c>
      <c r="BW7" s="24" t="s">
        <v>102</v>
      </c>
      <c r="BX7" s="24">
        <v>68.11</v>
      </c>
      <c r="BY7" s="24">
        <v>67.23</v>
      </c>
      <c r="BZ7" s="24">
        <v>61.82</v>
      </c>
      <c r="CA7" s="24">
        <v>57.02</v>
      </c>
      <c r="CB7" s="24" t="s">
        <v>102</v>
      </c>
      <c r="CC7" s="24" t="s">
        <v>102</v>
      </c>
      <c r="CD7" s="24">
        <v>164.96</v>
      </c>
      <c r="CE7" s="24">
        <v>156.22999999999999</v>
      </c>
      <c r="CF7" s="24">
        <v>187.61</v>
      </c>
      <c r="CG7" s="24" t="s">
        <v>102</v>
      </c>
      <c r="CH7" s="24" t="s">
        <v>102</v>
      </c>
      <c r="CI7" s="24">
        <v>222.41</v>
      </c>
      <c r="CJ7" s="24">
        <v>228.21</v>
      </c>
      <c r="CK7" s="24">
        <v>246.9</v>
      </c>
      <c r="CL7" s="24">
        <v>273.68</v>
      </c>
      <c r="CM7" s="24" t="s">
        <v>102</v>
      </c>
      <c r="CN7" s="24" t="s">
        <v>102</v>
      </c>
      <c r="CO7" s="24">
        <v>44.41</v>
      </c>
      <c r="CP7" s="24">
        <v>44.21</v>
      </c>
      <c r="CQ7" s="24">
        <v>51.87</v>
      </c>
      <c r="CR7" s="24" t="s">
        <v>102</v>
      </c>
      <c r="CS7" s="24" t="s">
        <v>102</v>
      </c>
      <c r="CT7" s="24">
        <v>55.26</v>
      </c>
      <c r="CU7" s="24">
        <v>54.54</v>
      </c>
      <c r="CV7" s="24">
        <v>52.9</v>
      </c>
      <c r="CW7" s="24">
        <v>52.55</v>
      </c>
      <c r="CX7" s="24" t="s">
        <v>102</v>
      </c>
      <c r="CY7" s="24" t="s">
        <v>102</v>
      </c>
      <c r="CZ7" s="24">
        <v>74.709999999999994</v>
      </c>
      <c r="DA7" s="24">
        <v>74.86</v>
      </c>
      <c r="DB7" s="24">
        <v>75.47</v>
      </c>
      <c r="DC7" s="24" t="s">
        <v>102</v>
      </c>
      <c r="DD7" s="24" t="s">
        <v>102</v>
      </c>
      <c r="DE7" s="24">
        <v>90.52</v>
      </c>
      <c r="DF7" s="24">
        <v>90.3</v>
      </c>
      <c r="DG7" s="24">
        <v>90.3</v>
      </c>
      <c r="DH7" s="24">
        <v>87.3</v>
      </c>
      <c r="DI7" s="24" t="s">
        <v>102</v>
      </c>
      <c r="DJ7" s="24" t="s">
        <v>102</v>
      </c>
      <c r="DK7" s="24">
        <v>50.76</v>
      </c>
      <c r="DL7" s="24">
        <v>52.21</v>
      </c>
      <c r="DM7" s="24">
        <v>53.67</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2024-01-30T05:01:05Z</cp:lastPrinted>
  <dcterms:created xsi:type="dcterms:W3CDTF">2023-12-12T01:00:56Z</dcterms:created>
  <dcterms:modified xsi:type="dcterms:W3CDTF">2024-01-30T05:01:07Z</dcterms:modified>
  <cp:category/>
</cp:coreProperties>
</file>